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esktop\transparencia-2024\"/>
    </mc:Choice>
  </mc:AlternateContent>
  <xr:revisionPtr revIDLastSave="0" documentId="13_ncr:1_{CD5C28C5-D7E0-496F-9FD5-7D88FA963A47}" xr6:coauthVersionLast="36" xr6:coauthVersionMax="36" xr10:uidLastSave="{00000000-0000-0000-0000-000000000000}"/>
  <bookViews>
    <workbookView xWindow="0" yWindow="0" windowWidth="28800" windowHeight="12225" xr2:uid="{91DA9769-9CCC-4AF1-AB0B-38B53149F901}"/>
  </bookViews>
  <sheets>
    <sheet name="2do Trim 2024" sheetId="1" r:id="rId1"/>
  </sheets>
  <definedNames>
    <definedName name="_xlnm.Print_Titles" localSheetId="0">'2do Trim 2024'!$1:$4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H17" i="1" l="1"/>
  <c r="C17" i="1"/>
  <c r="H16" i="1"/>
  <c r="C16" i="1"/>
  <c r="H15" i="1"/>
  <c r="I15" i="1" s="1"/>
  <c r="H14" i="1"/>
  <c r="H13" i="1"/>
  <c r="H12" i="1"/>
  <c r="G11" i="1"/>
  <c r="F11" i="1"/>
  <c r="D11" i="1"/>
  <c r="B11" i="1"/>
  <c r="H9" i="1"/>
  <c r="I9" i="1" s="1"/>
  <c r="C9" i="1"/>
  <c r="I8" i="1"/>
  <c r="H8" i="1"/>
  <c r="E8" i="1"/>
  <c r="E5" i="1" s="1"/>
  <c r="H7" i="1"/>
  <c r="C7" i="1"/>
  <c r="H6" i="1"/>
  <c r="C6" i="1"/>
  <c r="G5" i="1"/>
  <c r="F5" i="1"/>
  <c r="F18" i="1" s="1"/>
  <c r="D5" i="1"/>
  <c r="B5" i="1"/>
  <c r="H5" i="1" l="1"/>
  <c r="D18" i="1"/>
  <c r="B18" i="1"/>
  <c r="C5" i="1"/>
  <c r="G18" i="1"/>
  <c r="I13" i="1"/>
  <c r="I16" i="1"/>
  <c r="I14" i="1"/>
  <c r="I5" i="1"/>
  <c r="I7" i="1"/>
  <c r="I12" i="1"/>
  <c r="I17" i="1"/>
  <c r="I6" i="1"/>
  <c r="H11" i="1"/>
  <c r="I11" i="1" s="1"/>
  <c r="H18" i="1" l="1"/>
  <c r="I18" i="1" s="1"/>
  <c r="E11" i="1"/>
  <c r="E18" i="1" s="1"/>
  <c r="C12" i="1"/>
  <c r="C11" i="1" s="1"/>
  <c r="C18" i="1" s="1"/>
</calcChain>
</file>

<file path=xl/sharedStrings.xml><?xml version="1.0" encoding="utf-8"?>
<sst xmlns="http://schemas.openxmlformats.org/spreadsheetml/2006/main" count="34" uniqueCount="30">
  <si>
    <t>Sistema Municipal de Agua Potable y Alcantarillado de Moroleón</t>
  </si>
  <si>
    <t>Estado Analítico Presupuestario de Ingreso - Gasto</t>
  </si>
  <si>
    <t>Clasificador por Rubros de Ingreso (CRI)</t>
  </si>
  <si>
    <t>Estimado</t>
  </si>
  <si>
    <t>Ampliación</t>
  </si>
  <si>
    <t>Reducción</t>
  </si>
  <si>
    <t>Modificado</t>
  </si>
  <si>
    <t>Devengado</t>
  </si>
  <si>
    <t>Recaudado</t>
  </si>
  <si>
    <t>Dev + Rec</t>
  </si>
  <si>
    <t>%</t>
  </si>
  <si>
    <t>**  Rubros de Ingreso</t>
  </si>
  <si>
    <t>*   50 Productos</t>
  </si>
  <si>
    <t>*   70 Ingresos por venta de bienes, prestación de servicios y otros ingresos</t>
  </si>
  <si>
    <t>*   90 Transferencias, asignaciones, subsidios y subvenciones, y pensiones y jubilaciones</t>
  </si>
  <si>
    <t>*   00 Ingresos Derivados de Financiamientos</t>
  </si>
  <si>
    <t>Clasificador por Capítulos del Gasto (COG)</t>
  </si>
  <si>
    <t>Aprobado</t>
  </si>
  <si>
    <t>Pagado</t>
  </si>
  <si>
    <t>Dev + Pag</t>
  </si>
  <si>
    <t>% Sdo</t>
  </si>
  <si>
    <t>**  Capítulos de Gasto</t>
  </si>
  <si>
    <t>*   1000 Servicios Personales</t>
  </si>
  <si>
    <t>*   2000 Materiales y Suministros</t>
  </si>
  <si>
    <t>*   3000 Servicios Generales</t>
  </si>
  <si>
    <t>*   4000 Transferencias, Asignaciones, Subsidios y Otras Ayudas</t>
  </si>
  <si>
    <t>*   5000 Bienes Muebles, Inmuebles e Intangibles</t>
  </si>
  <si>
    <t>*   6000 Inversion Pública</t>
  </si>
  <si>
    <t>***  Remanente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</si>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</sst>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0" xfId="1" applyNumberFormat="1" applyFont="1"/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Fill="1"/>
    <xf numFmtId="4" fontId="4" fillId="0" borderId="0" xfId="0" applyNumberFormat="1" applyFont="1" applyFill="1"/>
    <xf numFmtId="4" fontId="4" fillId="0" borderId="0" xfId="1" applyNumberFormat="1" applyFont="1" applyFill="1"/>
    <xf numFmtId="0" fontId="3" fillId="3" borderId="0" xfId="0" applyFont="1" applyFill="1"/>
    <xf numFmtId="4" fontId="3" fillId="3" borderId="0" xfId="0" applyNumberFormat="1" applyFont="1" applyFill="1"/>
    <xf numFmtId="4" fontId="3" fillId="3" borderId="0" xfId="1" applyNumberFormat="1" applyFont="1" applyFill="1"/>
    <xf numFmtId="0" fontId="3" fillId="0" borderId="0" xfId="0" applyFont="1" applyFill="1"/>
    <xf numFmtId="4" fontId="3" fillId="0" borderId="0" xfId="0" applyNumberFormat="1" applyFont="1" applyFill="1"/>
    <xf numFmtId="4" fontId="3" fillId="0" borderId="0" xfId="1" applyNumberFormat="1" applyFont="1" applyFill="1"/>
    <xf numFmtId="0" fontId="4" fillId="2" borderId="2" xfId="0" applyFont="1" applyFill="1" applyBorder="1"/>
    <xf numFmtId="4" fontId="4" fillId="2" borderId="2" xfId="0" applyNumberFormat="1" applyFont="1" applyFill="1" applyBorder="1"/>
    <xf numFmtId="4" fontId="4" fillId="2" borderId="2" xfId="1" applyNumberFormat="1" applyFont="1" applyFill="1" applyBorder="1"/>
    <xf numFmtId="0" fontId="4" fillId="0" borderId="0" xfId="0" applyFont="1"/>
    <xf numFmtId="4" fontId="3" fillId="0" borderId="0" xfId="0" applyNumberFormat="1" applyFont="1"/>
    <xf numFmtId="4" fontId="3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645587</xdr:colOff>
      <xdr:row>0</xdr:row>
      <xdr:rowOff>16803</xdr:rowOff>
    </xdr:from>
    <xdr:to>
      <xdr:col>8</xdr:col>
      <xdr:colOff>296332</xdr:colOff>
      <xdr:row>2</xdr:row>
      <xdr:rowOff>228601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66D2DB-C8ED-4559-B8A9-87512BEDC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512" y="16803"/>
          <a:ext cx="593720" cy="726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533C-0933-453F-B07B-2DA3F7B849B2}">
  <dimension ref="A1:I1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baseColWidth="10" defaultRowHeight="15.75" x14ac:dyDescent="0.25"/>
  <cols>
    <col min="1" max="1" width="55.7109375" style="7" customWidth="1"/>
    <col min="2" max="2" width="14.140625" style="21" bestFit="1" customWidth="1"/>
    <col min="3" max="3" width="14.85546875" style="21" bestFit="1" customWidth="1"/>
    <col min="4" max="4" width="13.85546875" style="21" bestFit="1" customWidth="1"/>
    <col min="5" max="5" width="14.85546875" style="21" bestFit="1" customWidth="1"/>
    <col min="6" max="6" width="12" style="21" bestFit="1" customWidth="1"/>
    <col min="7" max="8" width="14.140625" style="21" bestFit="1" customWidth="1"/>
    <col min="9" max="9" width="7.85546875" style="22" bestFit="1" customWidth="1"/>
    <col min="10" max="253" width="11.42578125" style="7"/>
    <col min="254" max="254" width="35.7109375" style="7" customWidth="1"/>
    <col min="255" max="256" width="13.5703125" style="7" bestFit="1" customWidth="1"/>
    <col min="257" max="257" width="10.140625" style="7" bestFit="1" customWidth="1"/>
    <col min="258" max="258" width="13.5703125" style="7" bestFit="1" customWidth="1"/>
    <col min="259" max="259" width="11" style="7" bestFit="1" customWidth="1"/>
    <col min="260" max="261" width="13.5703125" style="7" bestFit="1" customWidth="1"/>
    <col min="262" max="262" width="15.7109375" style="7" bestFit="1" customWidth="1"/>
    <col min="263" max="263" width="12.28515625" style="7" bestFit="1" customWidth="1"/>
    <col min="264" max="264" width="13.5703125" style="7" bestFit="1" customWidth="1"/>
    <col min="265" max="265" width="7.7109375" style="7" bestFit="1" customWidth="1"/>
    <col min="266" max="509" width="11.42578125" style="7"/>
    <col min="510" max="510" width="35.7109375" style="7" customWidth="1"/>
    <col min="511" max="512" width="13.5703125" style="7" bestFit="1" customWidth="1"/>
    <col min="513" max="513" width="10.140625" style="7" bestFit="1" customWidth="1"/>
    <col min="514" max="514" width="13.5703125" style="7" bestFit="1" customWidth="1"/>
    <col min="515" max="515" width="11" style="7" bestFit="1" customWidth="1"/>
    <col min="516" max="517" width="13.5703125" style="7" bestFit="1" customWidth="1"/>
    <col min="518" max="518" width="15.7109375" style="7" bestFit="1" customWidth="1"/>
    <col min="519" max="519" width="12.28515625" style="7" bestFit="1" customWidth="1"/>
    <col min="520" max="520" width="13.5703125" style="7" bestFit="1" customWidth="1"/>
    <col min="521" max="521" width="7.7109375" style="7" bestFit="1" customWidth="1"/>
    <col min="522" max="765" width="11.42578125" style="7"/>
    <col min="766" max="766" width="35.7109375" style="7" customWidth="1"/>
    <col min="767" max="768" width="13.5703125" style="7" bestFit="1" customWidth="1"/>
    <col min="769" max="769" width="10.140625" style="7" bestFit="1" customWidth="1"/>
    <col min="770" max="770" width="13.5703125" style="7" bestFit="1" customWidth="1"/>
    <col min="771" max="771" width="11" style="7" bestFit="1" customWidth="1"/>
    <col min="772" max="773" width="13.5703125" style="7" bestFit="1" customWidth="1"/>
    <col min="774" max="774" width="15.7109375" style="7" bestFit="1" customWidth="1"/>
    <col min="775" max="775" width="12.28515625" style="7" bestFit="1" customWidth="1"/>
    <col min="776" max="776" width="13.5703125" style="7" bestFit="1" customWidth="1"/>
    <col min="777" max="777" width="7.7109375" style="7" bestFit="1" customWidth="1"/>
    <col min="778" max="1021" width="11.42578125" style="7"/>
    <col min="1022" max="1022" width="35.7109375" style="7" customWidth="1"/>
    <col min="1023" max="1024" width="13.5703125" style="7" bestFit="1" customWidth="1"/>
    <col min="1025" max="1025" width="10.140625" style="7" bestFit="1" customWidth="1"/>
    <col min="1026" max="1026" width="13.5703125" style="7" bestFit="1" customWidth="1"/>
    <col min="1027" max="1027" width="11" style="7" bestFit="1" customWidth="1"/>
    <col min="1028" max="1029" width="13.5703125" style="7" bestFit="1" customWidth="1"/>
    <col min="1030" max="1030" width="15.7109375" style="7" bestFit="1" customWidth="1"/>
    <col min="1031" max="1031" width="12.28515625" style="7" bestFit="1" customWidth="1"/>
    <col min="1032" max="1032" width="13.5703125" style="7" bestFit="1" customWidth="1"/>
    <col min="1033" max="1033" width="7.7109375" style="7" bestFit="1" customWidth="1"/>
    <col min="1034" max="1277" width="11.42578125" style="7"/>
    <col min="1278" max="1278" width="35.7109375" style="7" customWidth="1"/>
    <col min="1279" max="1280" width="13.5703125" style="7" bestFit="1" customWidth="1"/>
    <col min="1281" max="1281" width="10.140625" style="7" bestFit="1" customWidth="1"/>
    <col min="1282" max="1282" width="13.5703125" style="7" bestFit="1" customWidth="1"/>
    <col min="1283" max="1283" width="11" style="7" bestFit="1" customWidth="1"/>
    <col min="1284" max="1285" width="13.5703125" style="7" bestFit="1" customWidth="1"/>
    <col min="1286" max="1286" width="15.7109375" style="7" bestFit="1" customWidth="1"/>
    <col min="1287" max="1287" width="12.28515625" style="7" bestFit="1" customWidth="1"/>
    <col min="1288" max="1288" width="13.5703125" style="7" bestFit="1" customWidth="1"/>
    <col min="1289" max="1289" width="7.7109375" style="7" bestFit="1" customWidth="1"/>
    <col min="1290" max="1533" width="11.42578125" style="7"/>
    <col min="1534" max="1534" width="35.7109375" style="7" customWidth="1"/>
    <col min="1535" max="1536" width="13.5703125" style="7" bestFit="1" customWidth="1"/>
    <col min="1537" max="1537" width="10.140625" style="7" bestFit="1" customWidth="1"/>
    <col min="1538" max="1538" width="13.5703125" style="7" bestFit="1" customWidth="1"/>
    <col min="1539" max="1539" width="11" style="7" bestFit="1" customWidth="1"/>
    <col min="1540" max="1541" width="13.5703125" style="7" bestFit="1" customWidth="1"/>
    <col min="1542" max="1542" width="15.7109375" style="7" bestFit="1" customWidth="1"/>
    <col min="1543" max="1543" width="12.28515625" style="7" bestFit="1" customWidth="1"/>
    <col min="1544" max="1544" width="13.5703125" style="7" bestFit="1" customWidth="1"/>
    <col min="1545" max="1545" width="7.7109375" style="7" bestFit="1" customWidth="1"/>
    <col min="1546" max="1789" width="11.42578125" style="7"/>
    <col min="1790" max="1790" width="35.7109375" style="7" customWidth="1"/>
    <col min="1791" max="1792" width="13.5703125" style="7" bestFit="1" customWidth="1"/>
    <col min="1793" max="1793" width="10.140625" style="7" bestFit="1" customWidth="1"/>
    <col min="1794" max="1794" width="13.5703125" style="7" bestFit="1" customWidth="1"/>
    <col min="1795" max="1795" width="11" style="7" bestFit="1" customWidth="1"/>
    <col min="1796" max="1797" width="13.5703125" style="7" bestFit="1" customWidth="1"/>
    <col min="1798" max="1798" width="15.7109375" style="7" bestFit="1" customWidth="1"/>
    <col min="1799" max="1799" width="12.28515625" style="7" bestFit="1" customWidth="1"/>
    <col min="1800" max="1800" width="13.5703125" style="7" bestFit="1" customWidth="1"/>
    <col min="1801" max="1801" width="7.7109375" style="7" bestFit="1" customWidth="1"/>
    <col min="1802" max="2045" width="11.42578125" style="7"/>
    <col min="2046" max="2046" width="35.7109375" style="7" customWidth="1"/>
    <col min="2047" max="2048" width="13.5703125" style="7" bestFit="1" customWidth="1"/>
    <col min="2049" max="2049" width="10.140625" style="7" bestFit="1" customWidth="1"/>
    <col min="2050" max="2050" width="13.5703125" style="7" bestFit="1" customWidth="1"/>
    <col min="2051" max="2051" width="11" style="7" bestFit="1" customWidth="1"/>
    <col min="2052" max="2053" width="13.5703125" style="7" bestFit="1" customWidth="1"/>
    <col min="2054" max="2054" width="15.7109375" style="7" bestFit="1" customWidth="1"/>
    <col min="2055" max="2055" width="12.28515625" style="7" bestFit="1" customWidth="1"/>
    <col min="2056" max="2056" width="13.5703125" style="7" bestFit="1" customWidth="1"/>
    <col min="2057" max="2057" width="7.7109375" style="7" bestFit="1" customWidth="1"/>
    <col min="2058" max="2301" width="11.42578125" style="7"/>
    <col min="2302" max="2302" width="35.7109375" style="7" customWidth="1"/>
    <col min="2303" max="2304" width="13.5703125" style="7" bestFit="1" customWidth="1"/>
    <col min="2305" max="2305" width="10.140625" style="7" bestFit="1" customWidth="1"/>
    <col min="2306" max="2306" width="13.5703125" style="7" bestFit="1" customWidth="1"/>
    <col min="2307" max="2307" width="11" style="7" bestFit="1" customWidth="1"/>
    <col min="2308" max="2309" width="13.5703125" style="7" bestFit="1" customWidth="1"/>
    <col min="2310" max="2310" width="15.7109375" style="7" bestFit="1" customWidth="1"/>
    <col min="2311" max="2311" width="12.28515625" style="7" bestFit="1" customWidth="1"/>
    <col min="2312" max="2312" width="13.5703125" style="7" bestFit="1" customWidth="1"/>
    <col min="2313" max="2313" width="7.7109375" style="7" bestFit="1" customWidth="1"/>
    <col min="2314" max="2557" width="11.42578125" style="7"/>
    <col min="2558" max="2558" width="35.7109375" style="7" customWidth="1"/>
    <col min="2559" max="2560" width="13.5703125" style="7" bestFit="1" customWidth="1"/>
    <col min="2561" max="2561" width="10.140625" style="7" bestFit="1" customWidth="1"/>
    <col min="2562" max="2562" width="13.5703125" style="7" bestFit="1" customWidth="1"/>
    <col min="2563" max="2563" width="11" style="7" bestFit="1" customWidth="1"/>
    <col min="2564" max="2565" width="13.5703125" style="7" bestFit="1" customWidth="1"/>
    <col min="2566" max="2566" width="15.7109375" style="7" bestFit="1" customWidth="1"/>
    <col min="2567" max="2567" width="12.28515625" style="7" bestFit="1" customWidth="1"/>
    <col min="2568" max="2568" width="13.5703125" style="7" bestFit="1" customWidth="1"/>
    <col min="2569" max="2569" width="7.7109375" style="7" bestFit="1" customWidth="1"/>
    <col min="2570" max="2813" width="11.42578125" style="7"/>
    <col min="2814" max="2814" width="35.7109375" style="7" customWidth="1"/>
    <col min="2815" max="2816" width="13.5703125" style="7" bestFit="1" customWidth="1"/>
    <col min="2817" max="2817" width="10.140625" style="7" bestFit="1" customWidth="1"/>
    <col min="2818" max="2818" width="13.5703125" style="7" bestFit="1" customWidth="1"/>
    <col min="2819" max="2819" width="11" style="7" bestFit="1" customWidth="1"/>
    <col min="2820" max="2821" width="13.5703125" style="7" bestFit="1" customWidth="1"/>
    <col min="2822" max="2822" width="15.7109375" style="7" bestFit="1" customWidth="1"/>
    <col min="2823" max="2823" width="12.28515625" style="7" bestFit="1" customWidth="1"/>
    <col min="2824" max="2824" width="13.5703125" style="7" bestFit="1" customWidth="1"/>
    <col min="2825" max="2825" width="7.7109375" style="7" bestFit="1" customWidth="1"/>
    <col min="2826" max="3069" width="11.42578125" style="7"/>
    <col min="3070" max="3070" width="35.7109375" style="7" customWidth="1"/>
    <col min="3071" max="3072" width="13.5703125" style="7" bestFit="1" customWidth="1"/>
    <col min="3073" max="3073" width="10.140625" style="7" bestFit="1" customWidth="1"/>
    <col min="3074" max="3074" width="13.5703125" style="7" bestFit="1" customWidth="1"/>
    <col min="3075" max="3075" width="11" style="7" bestFit="1" customWidth="1"/>
    <col min="3076" max="3077" width="13.5703125" style="7" bestFit="1" customWidth="1"/>
    <col min="3078" max="3078" width="15.7109375" style="7" bestFit="1" customWidth="1"/>
    <col min="3079" max="3079" width="12.28515625" style="7" bestFit="1" customWidth="1"/>
    <col min="3080" max="3080" width="13.5703125" style="7" bestFit="1" customWidth="1"/>
    <col min="3081" max="3081" width="7.7109375" style="7" bestFit="1" customWidth="1"/>
    <col min="3082" max="3325" width="11.42578125" style="7"/>
    <col min="3326" max="3326" width="35.7109375" style="7" customWidth="1"/>
    <col min="3327" max="3328" width="13.5703125" style="7" bestFit="1" customWidth="1"/>
    <col min="3329" max="3329" width="10.140625" style="7" bestFit="1" customWidth="1"/>
    <col min="3330" max="3330" width="13.5703125" style="7" bestFit="1" customWidth="1"/>
    <col min="3331" max="3331" width="11" style="7" bestFit="1" customWidth="1"/>
    <col min="3332" max="3333" width="13.5703125" style="7" bestFit="1" customWidth="1"/>
    <col min="3334" max="3334" width="15.7109375" style="7" bestFit="1" customWidth="1"/>
    <col min="3335" max="3335" width="12.28515625" style="7" bestFit="1" customWidth="1"/>
    <col min="3336" max="3336" width="13.5703125" style="7" bestFit="1" customWidth="1"/>
    <col min="3337" max="3337" width="7.7109375" style="7" bestFit="1" customWidth="1"/>
    <col min="3338" max="3581" width="11.42578125" style="7"/>
    <col min="3582" max="3582" width="35.7109375" style="7" customWidth="1"/>
    <col min="3583" max="3584" width="13.5703125" style="7" bestFit="1" customWidth="1"/>
    <col min="3585" max="3585" width="10.140625" style="7" bestFit="1" customWidth="1"/>
    <col min="3586" max="3586" width="13.5703125" style="7" bestFit="1" customWidth="1"/>
    <col min="3587" max="3587" width="11" style="7" bestFit="1" customWidth="1"/>
    <col min="3588" max="3589" width="13.5703125" style="7" bestFit="1" customWidth="1"/>
    <col min="3590" max="3590" width="15.7109375" style="7" bestFit="1" customWidth="1"/>
    <col min="3591" max="3591" width="12.28515625" style="7" bestFit="1" customWidth="1"/>
    <col min="3592" max="3592" width="13.5703125" style="7" bestFit="1" customWidth="1"/>
    <col min="3593" max="3593" width="7.7109375" style="7" bestFit="1" customWidth="1"/>
    <col min="3594" max="3837" width="11.42578125" style="7"/>
    <col min="3838" max="3838" width="35.7109375" style="7" customWidth="1"/>
    <col min="3839" max="3840" width="13.5703125" style="7" bestFit="1" customWidth="1"/>
    <col min="3841" max="3841" width="10.140625" style="7" bestFit="1" customWidth="1"/>
    <col min="3842" max="3842" width="13.5703125" style="7" bestFit="1" customWidth="1"/>
    <col min="3843" max="3843" width="11" style="7" bestFit="1" customWidth="1"/>
    <col min="3844" max="3845" width="13.5703125" style="7" bestFit="1" customWidth="1"/>
    <col min="3846" max="3846" width="15.7109375" style="7" bestFit="1" customWidth="1"/>
    <col min="3847" max="3847" width="12.28515625" style="7" bestFit="1" customWidth="1"/>
    <col min="3848" max="3848" width="13.5703125" style="7" bestFit="1" customWidth="1"/>
    <col min="3849" max="3849" width="7.7109375" style="7" bestFit="1" customWidth="1"/>
    <col min="3850" max="4093" width="11.42578125" style="7"/>
    <col min="4094" max="4094" width="35.7109375" style="7" customWidth="1"/>
    <col min="4095" max="4096" width="13.5703125" style="7" bestFit="1" customWidth="1"/>
    <col min="4097" max="4097" width="10.140625" style="7" bestFit="1" customWidth="1"/>
    <col min="4098" max="4098" width="13.5703125" style="7" bestFit="1" customWidth="1"/>
    <col min="4099" max="4099" width="11" style="7" bestFit="1" customWidth="1"/>
    <col min="4100" max="4101" width="13.5703125" style="7" bestFit="1" customWidth="1"/>
    <col min="4102" max="4102" width="15.7109375" style="7" bestFit="1" customWidth="1"/>
    <col min="4103" max="4103" width="12.28515625" style="7" bestFit="1" customWidth="1"/>
    <col min="4104" max="4104" width="13.5703125" style="7" bestFit="1" customWidth="1"/>
    <col min="4105" max="4105" width="7.7109375" style="7" bestFit="1" customWidth="1"/>
    <col min="4106" max="4349" width="11.42578125" style="7"/>
    <col min="4350" max="4350" width="35.7109375" style="7" customWidth="1"/>
    <col min="4351" max="4352" width="13.5703125" style="7" bestFit="1" customWidth="1"/>
    <col min="4353" max="4353" width="10.140625" style="7" bestFit="1" customWidth="1"/>
    <col min="4354" max="4354" width="13.5703125" style="7" bestFit="1" customWidth="1"/>
    <col min="4355" max="4355" width="11" style="7" bestFit="1" customWidth="1"/>
    <col min="4356" max="4357" width="13.5703125" style="7" bestFit="1" customWidth="1"/>
    <col min="4358" max="4358" width="15.7109375" style="7" bestFit="1" customWidth="1"/>
    <col min="4359" max="4359" width="12.28515625" style="7" bestFit="1" customWidth="1"/>
    <col min="4360" max="4360" width="13.5703125" style="7" bestFit="1" customWidth="1"/>
    <col min="4361" max="4361" width="7.7109375" style="7" bestFit="1" customWidth="1"/>
    <col min="4362" max="4605" width="11.42578125" style="7"/>
    <col min="4606" max="4606" width="35.7109375" style="7" customWidth="1"/>
    <col min="4607" max="4608" width="13.5703125" style="7" bestFit="1" customWidth="1"/>
    <col min="4609" max="4609" width="10.140625" style="7" bestFit="1" customWidth="1"/>
    <col min="4610" max="4610" width="13.5703125" style="7" bestFit="1" customWidth="1"/>
    <col min="4611" max="4611" width="11" style="7" bestFit="1" customWidth="1"/>
    <col min="4612" max="4613" width="13.5703125" style="7" bestFit="1" customWidth="1"/>
    <col min="4614" max="4614" width="15.7109375" style="7" bestFit="1" customWidth="1"/>
    <col min="4615" max="4615" width="12.28515625" style="7" bestFit="1" customWidth="1"/>
    <col min="4616" max="4616" width="13.5703125" style="7" bestFit="1" customWidth="1"/>
    <col min="4617" max="4617" width="7.7109375" style="7" bestFit="1" customWidth="1"/>
    <col min="4618" max="4861" width="11.42578125" style="7"/>
    <col min="4862" max="4862" width="35.7109375" style="7" customWidth="1"/>
    <col min="4863" max="4864" width="13.5703125" style="7" bestFit="1" customWidth="1"/>
    <col min="4865" max="4865" width="10.140625" style="7" bestFit="1" customWidth="1"/>
    <col min="4866" max="4866" width="13.5703125" style="7" bestFit="1" customWidth="1"/>
    <col min="4867" max="4867" width="11" style="7" bestFit="1" customWidth="1"/>
    <col min="4868" max="4869" width="13.5703125" style="7" bestFit="1" customWidth="1"/>
    <col min="4870" max="4870" width="15.7109375" style="7" bestFit="1" customWidth="1"/>
    <col min="4871" max="4871" width="12.28515625" style="7" bestFit="1" customWidth="1"/>
    <col min="4872" max="4872" width="13.5703125" style="7" bestFit="1" customWidth="1"/>
    <col min="4873" max="4873" width="7.7109375" style="7" bestFit="1" customWidth="1"/>
    <col min="4874" max="5117" width="11.42578125" style="7"/>
    <col min="5118" max="5118" width="35.7109375" style="7" customWidth="1"/>
    <col min="5119" max="5120" width="13.5703125" style="7" bestFit="1" customWidth="1"/>
    <col min="5121" max="5121" width="10.140625" style="7" bestFit="1" customWidth="1"/>
    <col min="5122" max="5122" width="13.5703125" style="7" bestFit="1" customWidth="1"/>
    <col min="5123" max="5123" width="11" style="7" bestFit="1" customWidth="1"/>
    <col min="5124" max="5125" width="13.5703125" style="7" bestFit="1" customWidth="1"/>
    <col min="5126" max="5126" width="15.7109375" style="7" bestFit="1" customWidth="1"/>
    <col min="5127" max="5127" width="12.28515625" style="7" bestFit="1" customWidth="1"/>
    <col min="5128" max="5128" width="13.5703125" style="7" bestFit="1" customWidth="1"/>
    <col min="5129" max="5129" width="7.7109375" style="7" bestFit="1" customWidth="1"/>
    <col min="5130" max="5373" width="11.42578125" style="7"/>
    <col min="5374" max="5374" width="35.7109375" style="7" customWidth="1"/>
    <col min="5375" max="5376" width="13.5703125" style="7" bestFit="1" customWidth="1"/>
    <col min="5377" max="5377" width="10.140625" style="7" bestFit="1" customWidth="1"/>
    <col min="5378" max="5378" width="13.5703125" style="7" bestFit="1" customWidth="1"/>
    <col min="5379" max="5379" width="11" style="7" bestFit="1" customWidth="1"/>
    <col min="5380" max="5381" width="13.5703125" style="7" bestFit="1" customWidth="1"/>
    <col min="5382" max="5382" width="15.7109375" style="7" bestFit="1" customWidth="1"/>
    <col min="5383" max="5383" width="12.28515625" style="7" bestFit="1" customWidth="1"/>
    <col min="5384" max="5384" width="13.5703125" style="7" bestFit="1" customWidth="1"/>
    <col min="5385" max="5385" width="7.7109375" style="7" bestFit="1" customWidth="1"/>
    <col min="5386" max="5629" width="11.42578125" style="7"/>
    <col min="5630" max="5630" width="35.7109375" style="7" customWidth="1"/>
    <col min="5631" max="5632" width="13.5703125" style="7" bestFit="1" customWidth="1"/>
    <col min="5633" max="5633" width="10.140625" style="7" bestFit="1" customWidth="1"/>
    <col min="5634" max="5634" width="13.5703125" style="7" bestFit="1" customWidth="1"/>
    <col min="5635" max="5635" width="11" style="7" bestFit="1" customWidth="1"/>
    <col min="5636" max="5637" width="13.5703125" style="7" bestFit="1" customWidth="1"/>
    <col min="5638" max="5638" width="15.7109375" style="7" bestFit="1" customWidth="1"/>
    <col min="5639" max="5639" width="12.28515625" style="7" bestFit="1" customWidth="1"/>
    <col min="5640" max="5640" width="13.5703125" style="7" bestFit="1" customWidth="1"/>
    <col min="5641" max="5641" width="7.7109375" style="7" bestFit="1" customWidth="1"/>
    <col min="5642" max="5885" width="11.42578125" style="7"/>
    <col min="5886" max="5886" width="35.7109375" style="7" customWidth="1"/>
    <col min="5887" max="5888" width="13.5703125" style="7" bestFit="1" customWidth="1"/>
    <col min="5889" max="5889" width="10.140625" style="7" bestFit="1" customWidth="1"/>
    <col min="5890" max="5890" width="13.5703125" style="7" bestFit="1" customWidth="1"/>
    <col min="5891" max="5891" width="11" style="7" bestFit="1" customWidth="1"/>
    <col min="5892" max="5893" width="13.5703125" style="7" bestFit="1" customWidth="1"/>
    <col min="5894" max="5894" width="15.7109375" style="7" bestFit="1" customWidth="1"/>
    <col min="5895" max="5895" width="12.28515625" style="7" bestFit="1" customWidth="1"/>
    <col min="5896" max="5896" width="13.5703125" style="7" bestFit="1" customWidth="1"/>
    <col min="5897" max="5897" width="7.7109375" style="7" bestFit="1" customWidth="1"/>
    <col min="5898" max="6141" width="11.42578125" style="7"/>
    <col min="6142" max="6142" width="35.7109375" style="7" customWidth="1"/>
    <col min="6143" max="6144" width="13.5703125" style="7" bestFit="1" customWidth="1"/>
    <col min="6145" max="6145" width="10.140625" style="7" bestFit="1" customWidth="1"/>
    <col min="6146" max="6146" width="13.5703125" style="7" bestFit="1" customWidth="1"/>
    <col min="6147" max="6147" width="11" style="7" bestFit="1" customWidth="1"/>
    <col min="6148" max="6149" width="13.5703125" style="7" bestFit="1" customWidth="1"/>
    <col min="6150" max="6150" width="15.7109375" style="7" bestFit="1" customWidth="1"/>
    <col min="6151" max="6151" width="12.28515625" style="7" bestFit="1" customWidth="1"/>
    <col min="6152" max="6152" width="13.5703125" style="7" bestFit="1" customWidth="1"/>
    <col min="6153" max="6153" width="7.7109375" style="7" bestFit="1" customWidth="1"/>
    <col min="6154" max="6397" width="11.42578125" style="7"/>
    <col min="6398" max="6398" width="35.7109375" style="7" customWidth="1"/>
    <col min="6399" max="6400" width="13.5703125" style="7" bestFit="1" customWidth="1"/>
    <col min="6401" max="6401" width="10.140625" style="7" bestFit="1" customWidth="1"/>
    <col min="6402" max="6402" width="13.5703125" style="7" bestFit="1" customWidth="1"/>
    <col min="6403" max="6403" width="11" style="7" bestFit="1" customWidth="1"/>
    <col min="6404" max="6405" width="13.5703125" style="7" bestFit="1" customWidth="1"/>
    <col min="6406" max="6406" width="15.7109375" style="7" bestFit="1" customWidth="1"/>
    <col min="6407" max="6407" width="12.28515625" style="7" bestFit="1" customWidth="1"/>
    <col min="6408" max="6408" width="13.5703125" style="7" bestFit="1" customWidth="1"/>
    <col min="6409" max="6409" width="7.7109375" style="7" bestFit="1" customWidth="1"/>
    <col min="6410" max="6653" width="11.42578125" style="7"/>
    <col min="6654" max="6654" width="35.7109375" style="7" customWidth="1"/>
    <col min="6655" max="6656" width="13.5703125" style="7" bestFit="1" customWidth="1"/>
    <col min="6657" max="6657" width="10.140625" style="7" bestFit="1" customWidth="1"/>
    <col min="6658" max="6658" width="13.5703125" style="7" bestFit="1" customWidth="1"/>
    <col min="6659" max="6659" width="11" style="7" bestFit="1" customWidth="1"/>
    <col min="6660" max="6661" width="13.5703125" style="7" bestFit="1" customWidth="1"/>
    <col min="6662" max="6662" width="15.7109375" style="7" bestFit="1" customWidth="1"/>
    <col min="6663" max="6663" width="12.28515625" style="7" bestFit="1" customWidth="1"/>
    <col min="6664" max="6664" width="13.5703125" style="7" bestFit="1" customWidth="1"/>
    <col min="6665" max="6665" width="7.7109375" style="7" bestFit="1" customWidth="1"/>
    <col min="6666" max="6909" width="11.42578125" style="7"/>
    <col min="6910" max="6910" width="35.7109375" style="7" customWidth="1"/>
    <col min="6911" max="6912" width="13.5703125" style="7" bestFit="1" customWidth="1"/>
    <col min="6913" max="6913" width="10.140625" style="7" bestFit="1" customWidth="1"/>
    <col min="6914" max="6914" width="13.5703125" style="7" bestFit="1" customWidth="1"/>
    <col min="6915" max="6915" width="11" style="7" bestFit="1" customWidth="1"/>
    <col min="6916" max="6917" width="13.5703125" style="7" bestFit="1" customWidth="1"/>
    <col min="6918" max="6918" width="15.7109375" style="7" bestFit="1" customWidth="1"/>
    <col min="6919" max="6919" width="12.28515625" style="7" bestFit="1" customWidth="1"/>
    <col min="6920" max="6920" width="13.5703125" style="7" bestFit="1" customWidth="1"/>
    <col min="6921" max="6921" width="7.7109375" style="7" bestFit="1" customWidth="1"/>
    <col min="6922" max="7165" width="11.42578125" style="7"/>
    <col min="7166" max="7166" width="35.7109375" style="7" customWidth="1"/>
    <col min="7167" max="7168" width="13.5703125" style="7" bestFit="1" customWidth="1"/>
    <col min="7169" max="7169" width="10.140625" style="7" bestFit="1" customWidth="1"/>
    <col min="7170" max="7170" width="13.5703125" style="7" bestFit="1" customWidth="1"/>
    <col min="7171" max="7171" width="11" style="7" bestFit="1" customWidth="1"/>
    <col min="7172" max="7173" width="13.5703125" style="7" bestFit="1" customWidth="1"/>
    <col min="7174" max="7174" width="15.7109375" style="7" bestFit="1" customWidth="1"/>
    <col min="7175" max="7175" width="12.28515625" style="7" bestFit="1" customWidth="1"/>
    <col min="7176" max="7176" width="13.5703125" style="7" bestFit="1" customWidth="1"/>
    <col min="7177" max="7177" width="7.7109375" style="7" bestFit="1" customWidth="1"/>
    <col min="7178" max="7421" width="11.42578125" style="7"/>
    <col min="7422" max="7422" width="35.7109375" style="7" customWidth="1"/>
    <col min="7423" max="7424" width="13.5703125" style="7" bestFit="1" customWidth="1"/>
    <col min="7425" max="7425" width="10.140625" style="7" bestFit="1" customWidth="1"/>
    <col min="7426" max="7426" width="13.5703125" style="7" bestFit="1" customWidth="1"/>
    <col min="7427" max="7427" width="11" style="7" bestFit="1" customWidth="1"/>
    <col min="7428" max="7429" width="13.5703125" style="7" bestFit="1" customWidth="1"/>
    <col min="7430" max="7430" width="15.7109375" style="7" bestFit="1" customWidth="1"/>
    <col min="7431" max="7431" width="12.28515625" style="7" bestFit="1" customWidth="1"/>
    <col min="7432" max="7432" width="13.5703125" style="7" bestFit="1" customWidth="1"/>
    <col min="7433" max="7433" width="7.7109375" style="7" bestFit="1" customWidth="1"/>
    <col min="7434" max="7677" width="11.42578125" style="7"/>
    <col min="7678" max="7678" width="35.7109375" style="7" customWidth="1"/>
    <col min="7679" max="7680" width="13.5703125" style="7" bestFit="1" customWidth="1"/>
    <col min="7681" max="7681" width="10.140625" style="7" bestFit="1" customWidth="1"/>
    <col min="7682" max="7682" width="13.5703125" style="7" bestFit="1" customWidth="1"/>
    <col min="7683" max="7683" width="11" style="7" bestFit="1" customWidth="1"/>
    <col min="7684" max="7685" width="13.5703125" style="7" bestFit="1" customWidth="1"/>
    <col min="7686" max="7686" width="15.7109375" style="7" bestFit="1" customWidth="1"/>
    <col min="7687" max="7687" width="12.28515625" style="7" bestFit="1" customWidth="1"/>
    <col min="7688" max="7688" width="13.5703125" style="7" bestFit="1" customWidth="1"/>
    <col min="7689" max="7689" width="7.7109375" style="7" bestFit="1" customWidth="1"/>
    <col min="7690" max="7933" width="11.42578125" style="7"/>
    <col min="7934" max="7934" width="35.7109375" style="7" customWidth="1"/>
    <col min="7935" max="7936" width="13.5703125" style="7" bestFit="1" customWidth="1"/>
    <col min="7937" max="7937" width="10.140625" style="7" bestFit="1" customWidth="1"/>
    <col min="7938" max="7938" width="13.5703125" style="7" bestFit="1" customWidth="1"/>
    <col min="7939" max="7939" width="11" style="7" bestFit="1" customWidth="1"/>
    <col min="7940" max="7941" width="13.5703125" style="7" bestFit="1" customWidth="1"/>
    <col min="7942" max="7942" width="15.7109375" style="7" bestFit="1" customWidth="1"/>
    <col min="7943" max="7943" width="12.28515625" style="7" bestFit="1" customWidth="1"/>
    <col min="7944" max="7944" width="13.5703125" style="7" bestFit="1" customWidth="1"/>
    <col min="7945" max="7945" width="7.7109375" style="7" bestFit="1" customWidth="1"/>
    <col min="7946" max="8189" width="11.42578125" style="7"/>
    <col min="8190" max="8190" width="35.7109375" style="7" customWidth="1"/>
    <col min="8191" max="8192" width="13.5703125" style="7" bestFit="1" customWidth="1"/>
    <col min="8193" max="8193" width="10.140625" style="7" bestFit="1" customWidth="1"/>
    <col min="8194" max="8194" width="13.5703125" style="7" bestFit="1" customWidth="1"/>
    <col min="8195" max="8195" width="11" style="7" bestFit="1" customWidth="1"/>
    <col min="8196" max="8197" width="13.5703125" style="7" bestFit="1" customWidth="1"/>
    <col min="8198" max="8198" width="15.7109375" style="7" bestFit="1" customWidth="1"/>
    <col min="8199" max="8199" width="12.28515625" style="7" bestFit="1" customWidth="1"/>
    <col min="8200" max="8200" width="13.5703125" style="7" bestFit="1" customWidth="1"/>
    <col min="8201" max="8201" width="7.7109375" style="7" bestFit="1" customWidth="1"/>
    <col min="8202" max="8445" width="11.42578125" style="7"/>
    <col min="8446" max="8446" width="35.7109375" style="7" customWidth="1"/>
    <col min="8447" max="8448" width="13.5703125" style="7" bestFit="1" customWidth="1"/>
    <col min="8449" max="8449" width="10.140625" style="7" bestFit="1" customWidth="1"/>
    <col min="8450" max="8450" width="13.5703125" style="7" bestFit="1" customWidth="1"/>
    <col min="8451" max="8451" width="11" style="7" bestFit="1" customWidth="1"/>
    <col min="8452" max="8453" width="13.5703125" style="7" bestFit="1" customWidth="1"/>
    <col min="8454" max="8454" width="15.7109375" style="7" bestFit="1" customWidth="1"/>
    <col min="8455" max="8455" width="12.28515625" style="7" bestFit="1" customWidth="1"/>
    <col min="8456" max="8456" width="13.5703125" style="7" bestFit="1" customWidth="1"/>
    <col min="8457" max="8457" width="7.7109375" style="7" bestFit="1" customWidth="1"/>
    <col min="8458" max="8701" width="11.42578125" style="7"/>
    <col min="8702" max="8702" width="35.7109375" style="7" customWidth="1"/>
    <col min="8703" max="8704" width="13.5703125" style="7" bestFit="1" customWidth="1"/>
    <col min="8705" max="8705" width="10.140625" style="7" bestFit="1" customWidth="1"/>
    <col min="8706" max="8706" width="13.5703125" style="7" bestFit="1" customWidth="1"/>
    <col min="8707" max="8707" width="11" style="7" bestFit="1" customWidth="1"/>
    <col min="8708" max="8709" width="13.5703125" style="7" bestFit="1" customWidth="1"/>
    <col min="8710" max="8710" width="15.7109375" style="7" bestFit="1" customWidth="1"/>
    <col min="8711" max="8711" width="12.28515625" style="7" bestFit="1" customWidth="1"/>
    <col min="8712" max="8712" width="13.5703125" style="7" bestFit="1" customWidth="1"/>
    <col min="8713" max="8713" width="7.7109375" style="7" bestFit="1" customWidth="1"/>
    <col min="8714" max="8957" width="11.42578125" style="7"/>
    <col min="8958" max="8958" width="35.7109375" style="7" customWidth="1"/>
    <col min="8959" max="8960" width="13.5703125" style="7" bestFit="1" customWidth="1"/>
    <col min="8961" max="8961" width="10.140625" style="7" bestFit="1" customWidth="1"/>
    <col min="8962" max="8962" width="13.5703125" style="7" bestFit="1" customWidth="1"/>
    <col min="8963" max="8963" width="11" style="7" bestFit="1" customWidth="1"/>
    <col min="8964" max="8965" width="13.5703125" style="7" bestFit="1" customWidth="1"/>
    <col min="8966" max="8966" width="15.7109375" style="7" bestFit="1" customWidth="1"/>
    <col min="8967" max="8967" width="12.28515625" style="7" bestFit="1" customWidth="1"/>
    <col min="8968" max="8968" width="13.5703125" style="7" bestFit="1" customWidth="1"/>
    <col min="8969" max="8969" width="7.7109375" style="7" bestFit="1" customWidth="1"/>
    <col min="8970" max="9213" width="11.42578125" style="7"/>
    <col min="9214" max="9214" width="35.7109375" style="7" customWidth="1"/>
    <col min="9215" max="9216" width="13.5703125" style="7" bestFit="1" customWidth="1"/>
    <col min="9217" max="9217" width="10.140625" style="7" bestFit="1" customWidth="1"/>
    <col min="9218" max="9218" width="13.5703125" style="7" bestFit="1" customWidth="1"/>
    <col min="9219" max="9219" width="11" style="7" bestFit="1" customWidth="1"/>
    <col min="9220" max="9221" width="13.5703125" style="7" bestFit="1" customWidth="1"/>
    <col min="9222" max="9222" width="15.7109375" style="7" bestFit="1" customWidth="1"/>
    <col min="9223" max="9223" width="12.28515625" style="7" bestFit="1" customWidth="1"/>
    <col min="9224" max="9224" width="13.5703125" style="7" bestFit="1" customWidth="1"/>
    <col min="9225" max="9225" width="7.7109375" style="7" bestFit="1" customWidth="1"/>
    <col min="9226" max="9469" width="11.42578125" style="7"/>
    <col min="9470" max="9470" width="35.7109375" style="7" customWidth="1"/>
    <col min="9471" max="9472" width="13.5703125" style="7" bestFit="1" customWidth="1"/>
    <col min="9473" max="9473" width="10.140625" style="7" bestFit="1" customWidth="1"/>
    <col min="9474" max="9474" width="13.5703125" style="7" bestFit="1" customWidth="1"/>
    <col min="9475" max="9475" width="11" style="7" bestFit="1" customWidth="1"/>
    <col min="9476" max="9477" width="13.5703125" style="7" bestFit="1" customWidth="1"/>
    <col min="9478" max="9478" width="15.7109375" style="7" bestFit="1" customWidth="1"/>
    <col min="9479" max="9479" width="12.28515625" style="7" bestFit="1" customWidth="1"/>
    <col min="9480" max="9480" width="13.5703125" style="7" bestFit="1" customWidth="1"/>
    <col min="9481" max="9481" width="7.7109375" style="7" bestFit="1" customWidth="1"/>
    <col min="9482" max="9725" width="11.42578125" style="7"/>
    <col min="9726" max="9726" width="35.7109375" style="7" customWidth="1"/>
    <col min="9727" max="9728" width="13.5703125" style="7" bestFit="1" customWidth="1"/>
    <col min="9729" max="9729" width="10.140625" style="7" bestFit="1" customWidth="1"/>
    <col min="9730" max="9730" width="13.5703125" style="7" bestFit="1" customWidth="1"/>
    <col min="9731" max="9731" width="11" style="7" bestFit="1" customWidth="1"/>
    <col min="9732" max="9733" width="13.5703125" style="7" bestFit="1" customWidth="1"/>
    <col min="9734" max="9734" width="15.7109375" style="7" bestFit="1" customWidth="1"/>
    <col min="9735" max="9735" width="12.28515625" style="7" bestFit="1" customWidth="1"/>
    <col min="9736" max="9736" width="13.5703125" style="7" bestFit="1" customWidth="1"/>
    <col min="9737" max="9737" width="7.7109375" style="7" bestFit="1" customWidth="1"/>
    <col min="9738" max="9981" width="11.42578125" style="7"/>
    <col min="9982" max="9982" width="35.7109375" style="7" customWidth="1"/>
    <col min="9983" max="9984" width="13.5703125" style="7" bestFit="1" customWidth="1"/>
    <col min="9985" max="9985" width="10.140625" style="7" bestFit="1" customWidth="1"/>
    <col min="9986" max="9986" width="13.5703125" style="7" bestFit="1" customWidth="1"/>
    <col min="9987" max="9987" width="11" style="7" bestFit="1" customWidth="1"/>
    <col min="9988" max="9989" width="13.5703125" style="7" bestFit="1" customWidth="1"/>
    <col min="9990" max="9990" width="15.7109375" style="7" bestFit="1" customWidth="1"/>
    <col min="9991" max="9991" width="12.28515625" style="7" bestFit="1" customWidth="1"/>
    <col min="9992" max="9992" width="13.5703125" style="7" bestFit="1" customWidth="1"/>
    <col min="9993" max="9993" width="7.7109375" style="7" bestFit="1" customWidth="1"/>
    <col min="9994" max="10237" width="11.42578125" style="7"/>
    <col min="10238" max="10238" width="35.7109375" style="7" customWidth="1"/>
    <col min="10239" max="10240" width="13.5703125" style="7" bestFit="1" customWidth="1"/>
    <col min="10241" max="10241" width="10.140625" style="7" bestFit="1" customWidth="1"/>
    <col min="10242" max="10242" width="13.5703125" style="7" bestFit="1" customWidth="1"/>
    <col min="10243" max="10243" width="11" style="7" bestFit="1" customWidth="1"/>
    <col min="10244" max="10245" width="13.5703125" style="7" bestFit="1" customWidth="1"/>
    <col min="10246" max="10246" width="15.7109375" style="7" bestFit="1" customWidth="1"/>
    <col min="10247" max="10247" width="12.28515625" style="7" bestFit="1" customWidth="1"/>
    <col min="10248" max="10248" width="13.5703125" style="7" bestFit="1" customWidth="1"/>
    <col min="10249" max="10249" width="7.7109375" style="7" bestFit="1" customWidth="1"/>
    <col min="10250" max="10493" width="11.42578125" style="7"/>
    <col min="10494" max="10494" width="35.7109375" style="7" customWidth="1"/>
    <col min="10495" max="10496" width="13.5703125" style="7" bestFit="1" customWidth="1"/>
    <col min="10497" max="10497" width="10.140625" style="7" bestFit="1" customWidth="1"/>
    <col min="10498" max="10498" width="13.5703125" style="7" bestFit="1" customWidth="1"/>
    <col min="10499" max="10499" width="11" style="7" bestFit="1" customWidth="1"/>
    <col min="10500" max="10501" width="13.5703125" style="7" bestFit="1" customWidth="1"/>
    <col min="10502" max="10502" width="15.7109375" style="7" bestFit="1" customWidth="1"/>
    <col min="10503" max="10503" width="12.28515625" style="7" bestFit="1" customWidth="1"/>
    <col min="10504" max="10504" width="13.5703125" style="7" bestFit="1" customWidth="1"/>
    <col min="10505" max="10505" width="7.7109375" style="7" bestFit="1" customWidth="1"/>
    <col min="10506" max="10749" width="11.42578125" style="7"/>
    <col min="10750" max="10750" width="35.7109375" style="7" customWidth="1"/>
    <col min="10751" max="10752" width="13.5703125" style="7" bestFit="1" customWidth="1"/>
    <col min="10753" max="10753" width="10.140625" style="7" bestFit="1" customWidth="1"/>
    <col min="10754" max="10754" width="13.5703125" style="7" bestFit="1" customWidth="1"/>
    <col min="10755" max="10755" width="11" style="7" bestFit="1" customWidth="1"/>
    <col min="10756" max="10757" width="13.5703125" style="7" bestFit="1" customWidth="1"/>
    <col min="10758" max="10758" width="15.7109375" style="7" bestFit="1" customWidth="1"/>
    <col min="10759" max="10759" width="12.28515625" style="7" bestFit="1" customWidth="1"/>
    <col min="10760" max="10760" width="13.5703125" style="7" bestFit="1" customWidth="1"/>
    <col min="10761" max="10761" width="7.7109375" style="7" bestFit="1" customWidth="1"/>
    <col min="10762" max="11005" width="11.42578125" style="7"/>
    <col min="11006" max="11006" width="35.7109375" style="7" customWidth="1"/>
    <col min="11007" max="11008" width="13.5703125" style="7" bestFit="1" customWidth="1"/>
    <col min="11009" max="11009" width="10.140625" style="7" bestFit="1" customWidth="1"/>
    <col min="11010" max="11010" width="13.5703125" style="7" bestFit="1" customWidth="1"/>
    <col min="11011" max="11011" width="11" style="7" bestFit="1" customWidth="1"/>
    <col min="11012" max="11013" width="13.5703125" style="7" bestFit="1" customWidth="1"/>
    <col min="11014" max="11014" width="15.7109375" style="7" bestFit="1" customWidth="1"/>
    <col min="11015" max="11015" width="12.28515625" style="7" bestFit="1" customWidth="1"/>
    <col min="11016" max="11016" width="13.5703125" style="7" bestFit="1" customWidth="1"/>
    <col min="11017" max="11017" width="7.7109375" style="7" bestFit="1" customWidth="1"/>
    <col min="11018" max="11261" width="11.42578125" style="7"/>
    <col min="11262" max="11262" width="35.7109375" style="7" customWidth="1"/>
    <col min="11263" max="11264" width="13.5703125" style="7" bestFit="1" customWidth="1"/>
    <col min="11265" max="11265" width="10.140625" style="7" bestFit="1" customWidth="1"/>
    <col min="11266" max="11266" width="13.5703125" style="7" bestFit="1" customWidth="1"/>
    <col min="11267" max="11267" width="11" style="7" bestFit="1" customWidth="1"/>
    <col min="11268" max="11269" width="13.5703125" style="7" bestFit="1" customWidth="1"/>
    <col min="11270" max="11270" width="15.7109375" style="7" bestFit="1" customWidth="1"/>
    <col min="11271" max="11271" width="12.28515625" style="7" bestFit="1" customWidth="1"/>
    <col min="11272" max="11272" width="13.5703125" style="7" bestFit="1" customWidth="1"/>
    <col min="11273" max="11273" width="7.7109375" style="7" bestFit="1" customWidth="1"/>
    <col min="11274" max="11517" width="11.42578125" style="7"/>
    <col min="11518" max="11518" width="35.7109375" style="7" customWidth="1"/>
    <col min="11519" max="11520" width="13.5703125" style="7" bestFit="1" customWidth="1"/>
    <col min="11521" max="11521" width="10.140625" style="7" bestFit="1" customWidth="1"/>
    <col min="11522" max="11522" width="13.5703125" style="7" bestFit="1" customWidth="1"/>
    <col min="11523" max="11523" width="11" style="7" bestFit="1" customWidth="1"/>
    <col min="11524" max="11525" width="13.5703125" style="7" bestFit="1" customWidth="1"/>
    <col min="11526" max="11526" width="15.7109375" style="7" bestFit="1" customWidth="1"/>
    <col min="11527" max="11527" width="12.28515625" style="7" bestFit="1" customWidth="1"/>
    <col min="11528" max="11528" width="13.5703125" style="7" bestFit="1" customWidth="1"/>
    <col min="11529" max="11529" width="7.7109375" style="7" bestFit="1" customWidth="1"/>
    <col min="11530" max="11773" width="11.42578125" style="7"/>
    <col min="11774" max="11774" width="35.7109375" style="7" customWidth="1"/>
    <col min="11775" max="11776" width="13.5703125" style="7" bestFit="1" customWidth="1"/>
    <col min="11777" max="11777" width="10.140625" style="7" bestFit="1" customWidth="1"/>
    <col min="11778" max="11778" width="13.5703125" style="7" bestFit="1" customWidth="1"/>
    <col min="11779" max="11779" width="11" style="7" bestFit="1" customWidth="1"/>
    <col min="11780" max="11781" width="13.5703125" style="7" bestFit="1" customWidth="1"/>
    <col min="11782" max="11782" width="15.7109375" style="7" bestFit="1" customWidth="1"/>
    <col min="11783" max="11783" width="12.28515625" style="7" bestFit="1" customWidth="1"/>
    <col min="11784" max="11784" width="13.5703125" style="7" bestFit="1" customWidth="1"/>
    <col min="11785" max="11785" width="7.7109375" style="7" bestFit="1" customWidth="1"/>
    <col min="11786" max="12029" width="11.42578125" style="7"/>
    <col min="12030" max="12030" width="35.7109375" style="7" customWidth="1"/>
    <col min="12031" max="12032" width="13.5703125" style="7" bestFit="1" customWidth="1"/>
    <col min="12033" max="12033" width="10.140625" style="7" bestFit="1" customWidth="1"/>
    <col min="12034" max="12034" width="13.5703125" style="7" bestFit="1" customWidth="1"/>
    <col min="12035" max="12035" width="11" style="7" bestFit="1" customWidth="1"/>
    <col min="12036" max="12037" width="13.5703125" style="7" bestFit="1" customWidth="1"/>
    <col min="12038" max="12038" width="15.7109375" style="7" bestFit="1" customWidth="1"/>
    <col min="12039" max="12039" width="12.28515625" style="7" bestFit="1" customWidth="1"/>
    <col min="12040" max="12040" width="13.5703125" style="7" bestFit="1" customWidth="1"/>
    <col min="12041" max="12041" width="7.7109375" style="7" bestFit="1" customWidth="1"/>
    <col min="12042" max="12285" width="11.42578125" style="7"/>
    <col min="12286" max="12286" width="35.7109375" style="7" customWidth="1"/>
    <col min="12287" max="12288" width="13.5703125" style="7" bestFit="1" customWidth="1"/>
    <col min="12289" max="12289" width="10.140625" style="7" bestFit="1" customWidth="1"/>
    <col min="12290" max="12290" width="13.5703125" style="7" bestFit="1" customWidth="1"/>
    <col min="12291" max="12291" width="11" style="7" bestFit="1" customWidth="1"/>
    <col min="12292" max="12293" width="13.5703125" style="7" bestFit="1" customWidth="1"/>
    <col min="12294" max="12294" width="15.7109375" style="7" bestFit="1" customWidth="1"/>
    <col min="12295" max="12295" width="12.28515625" style="7" bestFit="1" customWidth="1"/>
    <col min="12296" max="12296" width="13.5703125" style="7" bestFit="1" customWidth="1"/>
    <col min="12297" max="12297" width="7.7109375" style="7" bestFit="1" customWidth="1"/>
    <col min="12298" max="12541" width="11.42578125" style="7"/>
    <col min="12542" max="12542" width="35.7109375" style="7" customWidth="1"/>
    <col min="12543" max="12544" width="13.5703125" style="7" bestFit="1" customWidth="1"/>
    <col min="12545" max="12545" width="10.140625" style="7" bestFit="1" customWidth="1"/>
    <col min="12546" max="12546" width="13.5703125" style="7" bestFit="1" customWidth="1"/>
    <col min="12547" max="12547" width="11" style="7" bestFit="1" customWidth="1"/>
    <col min="12548" max="12549" width="13.5703125" style="7" bestFit="1" customWidth="1"/>
    <col min="12550" max="12550" width="15.7109375" style="7" bestFit="1" customWidth="1"/>
    <col min="12551" max="12551" width="12.28515625" style="7" bestFit="1" customWidth="1"/>
    <col min="12552" max="12552" width="13.5703125" style="7" bestFit="1" customWidth="1"/>
    <col min="12553" max="12553" width="7.7109375" style="7" bestFit="1" customWidth="1"/>
    <col min="12554" max="12797" width="11.42578125" style="7"/>
    <col min="12798" max="12798" width="35.7109375" style="7" customWidth="1"/>
    <col min="12799" max="12800" width="13.5703125" style="7" bestFit="1" customWidth="1"/>
    <col min="12801" max="12801" width="10.140625" style="7" bestFit="1" customWidth="1"/>
    <col min="12802" max="12802" width="13.5703125" style="7" bestFit="1" customWidth="1"/>
    <col min="12803" max="12803" width="11" style="7" bestFit="1" customWidth="1"/>
    <col min="12804" max="12805" width="13.5703125" style="7" bestFit="1" customWidth="1"/>
    <col min="12806" max="12806" width="15.7109375" style="7" bestFit="1" customWidth="1"/>
    <col min="12807" max="12807" width="12.28515625" style="7" bestFit="1" customWidth="1"/>
    <col min="12808" max="12808" width="13.5703125" style="7" bestFit="1" customWidth="1"/>
    <col min="12809" max="12809" width="7.7109375" style="7" bestFit="1" customWidth="1"/>
    <col min="12810" max="13053" width="11.42578125" style="7"/>
    <col min="13054" max="13054" width="35.7109375" style="7" customWidth="1"/>
    <col min="13055" max="13056" width="13.5703125" style="7" bestFit="1" customWidth="1"/>
    <col min="13057" max="13057" width="10.140625" style="7" bestFit="1" customWidth="1"/>
    <col min="13058" max="13058" width="13.5703125" style="7" bestFit="1" customWidth="1"/>
    <col min="13059" max="13059" width="11" style="7" bestFit="1" customWidth="1"/>
    <col min="13060" max="13061" width="13.5703125" style="7" bestFit="1" customWidth="1"/>
    <col min="13062" max="13062" width="15.7109375" style="7" bestFit="1" customWidth="1"/>
    <col min="13063" max="13063" width="12.28515625" style="7" bestFit="1" customWidth="1"/>
    <col min="13064" max="13064" width="13.5703125" style="7" bestFit="1" customWidth="1"/>
    <col min="13065" max="13065" width="7.7109375" style="7" bestFit="1" customWidth="1"/>
    <col min="13066" max="13309" width="11.42578125" style="7"/>
    <col min="13310" max="13310" width="35.7109375" style="7" customWidth="1"/>
    <col min="13311" max="13312" width="13.5703125" style="7" bestFit="1" customWidth="1"/>
    <col min="13313" max="13313" width="10.140625" style="7" bestFit="1" customWidth="1"/>
    <col min="13314" max="13314" width="13.5703125" style="7" bestFit="1" customWidth="1"/>
    <col min="13315" max="13315" width="11" style="7" bestFit="1" customWidth="1"/>
    <col min="13316" max="13317" width="13.5703125" style="7" bestFit="1" customWidth="1"/>
    <col min="13318" max="13318" width="15.7109375" style="7" bestFit="1" customWidth="1"/>
    <col min="13319" max="13319" width="12.28515625" style="7" bestFit="1" customWidth="1"/>
    <col min="13320" max="13320" width="13.5703125" style="7" bestFit="1" customWidth="1"/>
    <col min="13321" max="13321" width="7.7109375" style="7" bestFit="1" customWidth="1"/>
    <col min="13322" max="13565" width="11.42578125" style="7"/>
    <col min="13566" max="13566" width="35.7109375" style="7" customWidth="1"/>
    <col min="13567" max="13568" width="13.5703125" style="7" bestFit="1" customWidth="1"/>
    <col min="13569" max="13569" width="10.140625" style="7" bestFit="1" customWidth="1"/>
    <col min="13570" max="13570" width="13.5703125" style="7" bestFit="1" customWidth="1"/>
    <col min="13571" max="13571" width="11" style="7" bestFit="1" customWidth="1"/>
    <col min="13572" max="13573" width="13.5703125" style="7" bestFit="1" customWidth="1"/>
    <col min="13574" max="13574" width="15.7109375" style="7" bestFit="1" customWidth="1"/>
    <col min="13575" max="13575" width="12.28515625" style="7" bestFit="1" customWidth="1"/>
    <col min="13576" max="13576" width="13.5703125" style="7" bestFit="1" customWidth="1"/>
    <col min="13577" max="13577" width="7.7109375" style="7" bestFit="1" customWidth="1"/>
    <col min="13578" max="13821" width="11.42578125" style="7"/>
    <col min="13822" max="13822" width="35.7109375" style="7" customWidth="1"/>
    <col min="13823" max="13824" width="13.5703125" style="7" bestFit="1" customWidth="1"/>
    <col min="13825" max="13825" width="10.140625" style="7" bestFit="1" customWidth="1"/>
    <col min="13826" max="13826" width="13.5703125" style="7" bestFit="1" customWidth="1"/>
    <col min="13827" max="13827" width="11" style="7" bestFit="1" customWidth="1"/>
    <col min="13828" max="13829" width="13.5703125" style="7" bestFit="1" customWidth="1"/>
    <col min="13830" max="13830" width="15.7109375" style="7" bestFit="1" customWidth="1"/>
    <col min="13831" max="13831" width="12.28515625" style="7" bestFit="1" customWidth="1"/>
    <col min="13832" max="13832" width="13.5703125" style="7" bestFit="1" customWidth="1"/>
    <col min="13833" max="13833" width="7.7109375" style="7" bestFit="1" customWidth="1"/>
    <col min="13834" max="14077" width="11.42578125" style="7"/>
    <col min="14078" max="14078" width="35.7109375" style="7" customWidth="1"/>
    <col min="14079" max="14080" width="13.5703125" style="7" bestFit="1" customWidth="1"/>
    <col min="14081" max="14081" width="10.140625" style="7" bestFit="1" customWidth="1"/>
    <col min="14082" max="14082" width="13.5703125" style="7" bestFit="1" customWidth="1"/>
    <col min="14083" max="14083" width="11" style="7" bestFit="1" customWidth="1"/>
    <col min="14084" max="14085" width="13.5703125" style="7" bestFit="1" customWidth="1"/>
    <col min="14086" max="14086" width="15.7109375" style="7" bestFit="1" customWidth="1"/>
    <col min="14087" max="14087" width="12.28515625" style="7" bestFit="1" customWidth="1"/>
    <col min="14088" max="14088" width="13.5703125" style="7" bestFit="1" customWidth="1"/>
    <col min="14089" max="14089" width="7.7109375" style="7" bestFit="1" customWidth="1"/>
    <col min="14090" max="14333" width="11.42578125" style="7"/>
    <col min="14334" max="14334" width="35.7109375" style="7" customWidth="1"/>
    <col min="14335" max="14336" width="13.5703125" style="7" bestFit="1" customWidth="1"/>
    <col min="14337" max="14337" width="10.140625" style="7" bestFit="1" customWidth="1"/>
    <col min="14338" max="14338" width="13.5703125" style="7" bestFit="1" customWidth="1"/>
    <col min="14339" max="14339" width="11" style="7" bestFit="1" customWidth="1"/>
    <col min="14340" max="14341" width="13.5703125" style="7" bestFit="1" customWidth="1"/>
    <col min="14342" max="14342" width="15.7109375" style="7" bestFit="1" customWidth="1"/>
    <col min="14343" max="14343" width="12.28515625" style="7" bestFit="1" customWidth="1"/>
    <col min="14344" max="14344" width="13.5703125" style="7" bestFit="1" customWidth="1"/>
    <col min="14345" max="14345" width="7.7109375" style="7" bestFit="1" customWidth="1"/>
    <col min="14346" max="14589" width="11.42578125" style="7"/>
    <col min="14590" max="14590" width="35.7109375" style="7" customWidth="1"/>
    <col min="14591" max="14592" width="13.5703125" style="7" bestFit="1" customWidth="1"/>
    <col min="14593" max="14593" width="10.140625" style="7" bestFit="1" customWidth="1"/>
    <col min="14594" max="14594" width="13.5703125" style="7" bestFit="1" customWidth="1"/>
    <col min="14595" max="14595" width="11" style="7" bestFit="1" customWidth="1"/>
    <col min="14596" max="14597" width="13.5703125" style="7" bestFit="1" customWidth="1"/>
    <col min="14598" max="14598" width="15.7109375" style="7" bestFit="1" customWidth="1"/>
    <col min="14599" max="14599" width="12.28515625" style="7" bestFit="1" customWidth="1"/>
    <col min="14600" max="14600" width="13.5703125" style="7" bestFit="1" customWidth="1"/>
    <col min="14601" max="14601" width="7.7109375" style="7" bestFit="1" customWidth="1"/>
    <col min="14602" max="14845" width="11.42578125" style="7"/>
    <col min="14846" max="14846" width="35.7109375" style="7" customWidth="1"/>
    <col min="14847" max="14848" width="13.5703125" style="7" bestFit="1" customWidth="1"/>
    <col min="14849" max="14849" width="10.140625" style="7" bestFit="1" customWidth="1"/>
    <col min="14850" max="14850" width="13.5703125" style="7" bestFit="1" customWidth="1"/>
    <col min="14851" max="14851" width="11" style="7" bestFit="1" customWidth="1"/>
    <col min="14852" max="14853" width="13.5703125" style="7" bestFit="1" customWidth="1"/>
    <col min="14854" max="14854" width="15.7109375" style="7" bestFit="1" customWidth="1"/>
    <col min="14855" max="14855" width="12.28515625" style="7" bestFit="1" customWidth="1"/>
    <col min="14856" max="14856" width="13.5703125" style="7" bestFit="1" customWidth="1"/>
    <col min="14857" max="14857" width="7.7109375" style="7" bestFit="1" customWidth="1"/>
    <col min="14858" max="15101" width="11.42578125" style="7"/>
    <col min="15102" max="15102" width="35.7109375" style="7" customWidth="1"/>
    <col min="15103" max="15104" width="13.5703125" style="7" bestFit="1" customWidth="1"/>
    <col min="15105" max="15105" width="10.140625" style="7" bestFit="1" customWidth="1"/>
    <col min="15106" max="15106" width="13.5703125" style="7" bestFit="1" customWidth="1"/>
    <col min="15107" max="15107" width="11" style="7" bestFit="1" customWidth="1"/>
    <col min="15108" max="15109" width="13.5703125" style="7" bestFit="1" customWidth="1"/>
    <col min="15110" max="15110" width="15.7109375" style="7" bestFit="1" customWidth="1"/>
    <col min="15111" max="15111" width="12.28515625" style="7" bestFit="1" customWidth="1"/>
    <col min="15112" max="15112" width="13.5703125" style="7" bestFit="1" customWidth="1"/>
    <col min="15113" max="15113" width="7.7109375" style="7" bestFit="1" customWidth="1"/>
    <col min="15114" max="15357" width="11.42578125" style="7"/>
    <col min="15358" max="15358" width="35.7109375" style="7" customWidth="1"/>
    <col min="15359" max="15360" width="13.5703125" style="7" bestFit="1" customWidth="1"/>
    <col min="15361" max="15361" width="10.140625" style="7" bestFit="1" customWidth="1"/>
    <col min="15362" max="15362" width="13.5703125" style="7" bestFit="1" customWidth="1"/>
    <col min="15363" max="15363" width="11" style="7" bestFit="1" customWidth="1"/>
    <col min="15364" max="15365" width="13.5703125" style="7" bestFit="1" customWidth="1"/>
    <col min="15366" max="15366" width="15.7109375" style="7" bestFit="1" customWidth="1"/>
    <col min="15367" max="15367" width="12.28515625" style="7" bestFit="1" customWidth="1"/>
    <col min="15368" max="15368" width="13.5703125" style="7" bestFit="1" customWidth="1"/>
    <col min="15369" max="15369" width="7.7109375" style="7" bestFit="1" customWidth="1"/>
    <col min="15370" max="15613" width="11.42578125" style="7"/>
    <col min="15614" max="15614" width="35.7109375" style="7" customWidth="1"/>
    <col min="15615" max="15616" width="13.5703125" style="7" bestFit="1" customWidth="1"/>
    <col min="15617" max="15617" width="10.140625" style="7" bestFit="1" customWidth="1"/>
    <col min="15618" max="15618" width="13.5703125" style="7" bestFit="1" customWidth="1"/>
    <col min="15619" max="15619" width="11" style="7" bestFit="1" customWidth="1"/>
    <col min="15620" max="15621" width="13.5703125" style="7" bestFit="1" customWidth="1"/>
    <col min="15622" max="15622" width="15.7109375" style="7" bestFit="1" customWidth="1"/>
    <col min="15623" max="15623" width="12.28515625" style="7" bestFit="1" customWidth="1"/>
    <col min="15624" max="15624" width="13.5703125" style="7" bestFit="1" customWidth="1"/>
    <col min="15625" max="15625" width="7.7109375" style="7" bestFit="1" customWidth="1"/>
    <col min="15626" max="15869" width="11.42578125" style="7"/>
    <col min="15870" max="15870" width="35.7109375" style="7" customWidth="1"/>
    <col min="15871" max="15872" width="13.5703125" style="7" bestFit="1" customWidth="1"/>
    <col min="15873" max="15873" width="10.140625" style="7" bestFit="1" customWidth="1"/>
    <col min="15874" max="15874" width="13.5703125" style="7" bestFit="1" customWidth="1"/>
    <col min="15875" max="15875" width="11" style="7" bestFit="1" customWidth="1"/>
    <col min="15876" max="15877" width="13.5703125" style="7" bestFit="1" customWidth="1"/>
    <col min="15878" max="15878" width="15.7109375" style="7" bestFit="1" customWidth="1"/>
    <col min="15879" max="15879" width="12.28515625" style="7" bestFit="1" customWidth="1"/>
    <col min="15880" max="15880" width="13.5703125" style="7" bestFit="1" customWidth="1"/>
    <col min="15881" max="15881" width="7.7109375" style="7" bestFit="1" customWidth="1"/>
    <col min="15882" max="16125" width="11.42578125" style="7"/>
    <col min="16126" max="16126" width="35.7109375" style="7" customWidth="1"/>
    <col min="16127" max="16128" width="13.5703125" style="7" bestFit="1" customWidth="1"/>
    <col min="16129" max="16129" width="10.140625" style="7" bestFit="1" customWidth="1"/>
    <col min="16130" max="16130" width="13.5703125" style="7" bestFit="1" customWidth="1"/>
    <col min="16131" max="16131" width="11" style="7" bestFit="1" customWidth="1"/>
    <col min="16132" max="16133" width="13.5703125" style="7" bestFit="1" customWidth="1"/>
    <col min="16134" max="16134" width="15.7109375" style="7" bestFit="1" customWidth="1"/>
    <col min="16135" max="16135" width="12.28515625" style="7" bestFit="1" customWidth="1"/>
    <col min="16136" max="16136" width="13.5703125" style="7" bestFit="1" customWidth="1"/>
    <col min="16137" max="16137" width="7.7109375" style="7" bestFit="1" customWidth="1"/>
    <col min="16138" max="16384" width="11.42578125" style="7"/>
  </cols>
  <sheetData>
    <row r="1" spans="1:9" s="1" customFormat="1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s="1" customFormat="1" ht="20.25" x14ac:dyDescent="0.3">
      <c r="A2" s="1" t="s">
        <v>1</v>
      </c>
      <c r="B2" s="2"/>
      <c r="C2" s="2"/>
      <c r="D2" s="2"/>
      <c r="E2" s="2"/>
      <c r="F2" s="2"/>
      <c r="G2" s="2"/>
      <c r="H2" s="2"/>
      <c r="I2" s="3"/>
    </row>
    <row r="3" spans="1:9" s="1" customFormat="1" ht="20.25" x14ac:dyDescent="0.3">
      <c r="A3" s="1" t="s">
        <v>29</v>
      </c>
      <c r="B3" s="2"/>
      <c r="C3" s="2"/>
      <c r="D3" s="2"/>
      <c r="E3" s="2"/>
      <c r="F3" s="2"/>
      <c r="G3" s="2"/>
      <c r="H3" s="2"/>
      <c r="I3" s="3"/>
    </row>
    <row r="4" spans="1:9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</row>
    <row r="5" spans="1:9" s="8" customFormat="1" x14ac:dyDescent="0.25">
      <c r="A5" s="8" t="s">
        <v>11</v>
      </c>
      <c r="B5" s="9">
        <f>SUM(B6:B9)</f>
        <v>56571101</v>
      </c>
      <c r="C5" s="9">
        <f t="shared" ref="C5:H5" si="0">SUM(C6:C9)</f>
        <v>4373253</v>
      </c>
      <c r="D5" s="9">
        <f t="shared" si="0"/>
        <v>0</v>
      </c>
      <c r="E5" s="9">
        <f t="shared" si="0"/>
        <v>60944354</v>
      </c>
      <c r="F5" s="9">
        <f t="shared" si="0"/>
        <v>0</v>
      </c>
      <c r="G5" s="9">
        <f t="shared" si="0"/>
        <v>63844902.32</v>
      </c>
      <c r="H5" s="9">
        <f t="shared" si="0"/>
        <v>63844902.32</v>
      </c>
      <c r="I5" s="10">
        <f>IF(H5=0,0,(+H5/E5)*100)</f>
        <v>104.75933885524491</v>
      </c>
    </row>
    <row r="6" spans="1:9" x14ac:dyDescent="0.25">
      <c r="A6" s="11" t="s">
        <v>12</v>
      </c>
      <c r="B6" s="12">
        <v>1240668</v>
      </c>
      <c r="C6" s="12">
        <f>+E6-B6</f>
        <v>788685</v>
      </c>
      <c r="D6" s="12">
        <v>0</v>
      </c>
      <c r="E6" s="12">
        <v>2029353</v>
      </c>
      <c r="F6" s="12">
        <v>0</v>
      </c>
      <c r="G6" s="12">
        <v>4074198.75</v>
      </c>
      <c r="H6" s="12">
        <f>+F6+G6</f>
        <v>4074198.75</v>
      </c>
      <c r="I6" s="13">
        <f>IF(H6=0,0,(+H6/E5)*100)</f>
        <v>6.6851127013340728</v>
      </c>
    </row>
    <row r="7" spans="1:9" s="14" customFormat="1" x14ac:dyDescent="0.25">
      <c r="A7" s="14" t="s">
        <v>13</v>
      </c>
      <c r="B7" s="15">
        <v>48930433</v>
      </c>
      <c r="C7" s="15">
        <f>+E7-B7</f>
        <v>3584568</v>
      </c>
      <c r="D7" s="15">
        <v>0</v>
      </c>
      <c r="E7" s="15">
        <v>52515001</v>
      </c>
      <c r="F7" s="15">
        <v>0</v>
      </c>
      <c r="G7" s="15">
        <v>59770703.57</v>
      </c>
      <c r="H7" s="15">
        <f>+F7+G7</f>
        <v>59770703.57</v>
      </c>
      <c r="I7" s="16">
        <f>IF(H7=0,0,(+H7/E5)*100)</f>
        <v>98.074226153910828</v>
      </c>
    </row>
    <row r="8" spans="1:9" x14ac:dyDescent="0.25">
      <c r="A8" s="11" t="s">
        <v>14</v>
      </c>
      <c r="B8" s="12">
        <v>6400000</v>
      </c>
      <c r="C8" s="12">
        <v>0</v>
      </c>
      <c r="D8" s="12">
        <v>0</v>
      </c>
      <c r="E8" s="12">
        <f>+B8+C8-D8</f>
        <v>6400000</v>
      </c>
      <c r="F8" s="12">
        <v>0</v>
      </c>
      <c r="G8" s="12">
        <v>0</v>
      </c>
      <c r="H8" s="12">
        <f>+F8+G8</f>
        <v>0</v>
      </c>
      <c r="I8" s="13">
        <f>IF(H8=0,0,(+H8/E5)*100)</f>
        <v>0</v>
      </c>
    </row>
    <row r="9" spans="1:9" s="14" customFormat="1" hidden="1" x14ac:dyDescent="0.25">
      <c r="A9" s="14" t="s">
        <v>15</v>
      </c>
      <c r="B9" s="15">
        <v>0</v>
      </c>
      <c r="C9" s="15">
        <f>+E9-B9</f>
        <v>0</v>
      </c>
      <c r="D9" s="15">
        <v>0</v>
      </c>
      <c r="E9" s="15">
        <v>0</v>
      </c>
      <c r="F9" s="15">
        <v>0</v>
      </c>
      <c r="G9" s="15">
        <v>0</v>
      </c>
      <c r="H9" s="15">
        <f>+F9+G9</f>
        <v>0</v>
      </c>
      <c r="I9" s="16">
        <f>IF(H9=0,0,(+H9/E5)*100)</f>
        <v>0</v>
      </c>
    </row>
    <row r="10" spans="1:9" x14ac:dyDescent="0.25">
      <c r="A10" s="4" t="s">
        <v>16</v>
      </c>
      <c r="B10" s="5" t="s">
        <v>17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18</v>
      </c>
      <c r="H10" s="5" t="s">
        <v>19</v>
      </c>
      <c r="I10" s="6" t="s">
        <v>20</v>
      </c>
    </row>
    <row r="11" spans="1:9" s="8" customFormat="1" x14ac:dyDescent="0.25">
      <c r="A11" s="8" t="s">
        <v>21</v>
      </c>
      <c r="B11" s="9">
        <f>SUM(B12:B17)</f>
        <v>56571101</v>
      </c>
      <c r="C11" s="9">
        <f t="shared" ref="C11:H11" si="1">SUM(C12:C17)</f>
        <v>29241256</v>
      </c>
      <c r="D11" s="9">
        <f t="shared" si="1"/>
        <v>0</v>
      </c>
      <c r="E11" s="9">
        <f t="shared" si="1"/>
        <v>85812357</v>
      </c>
      <c r="F11" s="9">
        <f t="shared" si="1"/>
        <v>0</v>
      </c>
      <c r="G11" s="9">
        <f t="shared" si="1"/>
        <v>59996547.909999996</v>
      </c>
      <c r="H11" s="9">
        <f t="shared" si="1"/>
        <v>59996547.909999996</v>
      </c>
      <c r="I11" s="10">
        <f>IF(H11=0,0,(+H11/E5)*100)</f>
        <v>98.444800826012525</v>
      </c>
    </row>
    <row r="12" spans="1:9" x14ac:dyDescent="0.25">
      <c r="A12" s="11" t="s">
        <v>22</v>
      </c>
      <c r="B12" s="12">
        <v>21054024</v>
      </c>
      <c r="C12" s="12">
        <f>+E12-B12</f>
        <v>0</v>
      </c>
      <c r="D12" s="12">
        <v>0</v>
      </c>
      <c r="E12" s="12">
        <v>21054024</v>
      </c>
      <c r="F12" s="12">
        <v>0</v>
      </c>
      <c r="G12" s="12">
        <v>16464891</v>
      </c>
      <c r="H12" s="12">
        <f t="shared" ref="H12:H17" si="2">+F12+G12</f>
        <v>16464891</v>
      </c>
      <c r="I12" s="13">
        <f>IF(H12=0,0,(+H12/E5)*100)</f>
        <v>27.016269628520469</v>
      </c>
    </row>
    <row r="13" spans="1:9" s="14" customFormat="1" x14ac:dyDescent="0.25">
      <c r="A13" s="14" t="s">
        <v>23</v>
      </c>
      <c r="B13" s="15">
        <v>4989756</v>
      </c>
      <c r="C13" s="15">
        <f>+E13-B13</f>
        <v>592478</v>
      </c>
      <c r="D13" s="15">
        <v>0</v>
      </c>
      <c r="E13" s="15">
        <v>5582234</v>
      </c>
      <c r="F13" s="15">
        <v>0</v>
      </c>
      <c r="G13" s="15">
        <v>4022029.26</v>
      </c>
      <c r="H13" s="15">
        <f t="shared" si="2"/>
        <v>4022029.26</v>
      </c>
      <c r="I13" s="16">
        <f>IF(H13=0,0,(+H13/E5)*100)</f>
        <v>6.5995108587089124</v>
      </c>
    </row>
    <row r="14" spans="1:9" x14ac:dyDescent="0.25">
      <c r="A14" s="11" t="s">
        <v>24</v>
      </c>
      <c r="B14" s="12">
        <v>25355012</v>
      </c>
      <c r="C14" s="12">
        <f>+E14-B14</f>
        <v>3780775</v>
      </c>
      <c r="D14" s="12">
        <v>0</v>
      </c>
      <c r="E14" s="12">
        <v>29135787</v>
      </c>
      <c r="F14" s="12">
        <v>0</v>
      </c>
      <c r="G14" s="12">
        <v>23612756.5</v>
      </c>
      <c r="H14" s="12">
        <f t="shared" si="2"/>
        <v>23612756.5</v>
      </c>
      <c r="I14" s="13">
        <f>IF(H14=0,0,(+H14/E5)*100)</f>
        <v>38.744781017778941</v>
      </c>
    </row>
    <row r="15" spans="1:9" s="14" customFormat="1" x14ac:dyDescent="0.25">
      <c r="A15" s="14" t="s">
        <v>25</v>
      </c>
      <c r="B15" s="15">
        <v>12816</v>
      </c>
      <c r="C15" s="15">
        <v>10000</v>
      </c>
      <c r="D15" s="15">
        <v>0</v>
      </c>
      <c r="E15" s="15">
        <v>22816</v>
      </c>
      <c r="F15" s="15">
        <v>0</v>
      </c>
      <c r="G15" s="15">
        <v>0</v>
      </c>
      <c r="H15" s="15">
        <f t="shared" si="2"/>
        <v>0</v>
      </c>
      <c r="I15" s="16">
        <f>IF(H15=0,0,(+H15/E5)*100)</f>
        <v>0</v>
      </c>
    </row>
    <row r="16" spans="1:9" x14ac:dyDescent="0.25">
      <c r="A16" s="11" t="s">
        <v>26</v>
      </c>
      <c r="B16" s="12">
        <v>3</v>
      </c>
      <c r="C16" s="12">
        <f>+E16-B16</f>
        <v>1848002</v>
      </c>
      <c r="D16" s="12">
        <v>0</v>
      </c>
      <c r="E16" s="12">
        <v>1848005</v>
      </c>
      <c r="F16" s="12">
        <v>0</v>
      </c>
      <c r="G16" s="12">
        <v>966217.35</v>
      </c>
      <c r="H16" s="12">
        <f t="shared" si="2"/>
        <v>966217.35</v>
      </c>
      <c r="I16" s="13">
        <f>IF(H16=0,0,(+H16/E5)*100)</f>
        <v>1.5854091258396141</v>
      </c>
    </row>
    <row r="17" spans="1:9" s="14" customFormat="1" x14ac:dyDescent="0.25">
      <c r="A17" s="14" t="s">
        <v>27</v>
      </c>
      <c r="B17" s="15">
        <v>5159490</v>
      </c>
      <c r="C17" s="15">
        <f>+E17-B17</f>
        <v>23010001</v>
      </c>
      <c r="D17" s="15">
        <v>0</v>
      </c>
      <c r="E17" s="15">
        <v>28169491</v>
      </c>
      <c r="F17" s="15">
        <v>0</v>
      </c>
      <c r="G17" s="15">
        <v>14930653.800000001</v>
      </c>
      <c r="H17" s="15">
        <f t="shared" si="2"/>
        <v>14930653.800000001</v>
      </c>
      <c r="I17" s="16">
        <f>IF(H17=0,0,(+H17/E5)*100)</f>
        <v>24.498830195164594</v>
      </c>
    </row>
    <row r="18" spans="1:9" s="20" customFormat="1" ht="16.5" thickBot="1" x14ac:dyDescent="0.3">
      <c r="A18" s="17" t="s">
        <v>28</v>
      </c>
      <c r="B18" s="18">
        <f>+B5-B11</f>
        <v>0</v>
      </c>
      <c r="C18" s="18">
        <f t="shared" ref="C18:H18" si="3">+C5-C11</f>
        <v>-24868003</v>
      </c>
      <c r="D18" s="18">
        <f t="shared" si="3"/>
        <v>0</v>
      </c>
      <c r="E18" s="18">
        <f t="shared" si="3"/>
        <v>-24868003</v>
      </c>
      <c r="F18" s="18">
        <f t="shared" si="3"/>
        <v>0</v>
      </c>
      <c r="G18" s="18">
        <f t="shared" si="3"/>
        <v>3848354.4100000039</v>
      </c>
      <c r="H18" s="18">
        <f t="shared" si="3"/>
        <v>3848354.4100000039</v>
      </c>
      <c r="I18" s="19">
        <f>IF(H18=0,0,(+H18/E5)*100)</f>
        <v>6.3145380292323781</v>
      </c>
    </row>
    <row r="19" spans="1:9" ht="16.5" thickTop="1" x14ac:dyDescent="0.25"/>
  </sheetData>
  <printOptions horizontalCentered="1"/>
  <pageMargins left="0.51181102362204722" right="0.51181102362204722" top="0.94488188976377963" bottom="0.55118110236220474" header="0.31496062992125984" footer="0.31496062992125984"/>
  <pageSetup scale="75" orientation="landscape" r:id="rId1"/>
  <headerFooter>
    <oddHeader>&amp;R&amp;A &amp;P /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 2024</vt:lpstr>
      <vt:lpstr>'2do Trim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2024-07-05T16:29:32Z</dcterms:created>
  <dcterms:modified xsi:type="dcterms:W3CDTF">2024-08-28T22:09:11Z</dcterms:modified>
</cp:coreProperties>
</file>