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2022\"/>
    </mc:Choice>
  </mc:AlternateContent>
  <xr:revisionPtr revIDLastSave="0" documentId="8_{4AD58E20-50E2-46B6-916C-B2C4A3F6D73D}" xr6:coauthVersionLast="47" xr6:coauthVersionMax="47" xr10:uidLastSave="{00000000-0000-0000-0000-000000000000}"/>
  <bookViews>
    <workbookView xWindow="-120" yWindow="-120" windowWidth="19440" windowHeight="15000" xr2:uid="{E878D6D0-2C65-4132-BFD5-BF75FB43EEDB}"/>
  </bookViews>
  <sheets>
    <sheet name="Hoja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1" l="1"/>
  <c r="I22" i="1"/>
  <c r="G22" i="1"/>
  <c r="B22" i="1"/>
  <c r="J21" i="1"/>
  <c r="I21" i="1"/>
  <c r="G21" i="1"/>
  <c r="B21" i="1"/>
  <c r="J20" i="1"/>
  <c r="I20" i="1"/>
  <c r="G20" i="1"/>
  <c r="B20" i="1"/>
  <c r="J19" i="1"/>
  <c r="I19" i="1"/>
  <c r="G19" i="1"/>
  <c r="B19" i="1"/>
  <c r="J18" i="1"/>
  <c r="I18" i="1"/>
  <c r="G18" i="1"/>
  <c r="B18" i="1"/>
  <c r="J17" i="1"/>
  <c r="I17" i="1"/>
  <c r="G17" i="1"/>
  <c r="B17" i="1"/>
  <c r="J16" i="1"/>
  <c r="I16" i="1"/>
  <c r="G16" i="1"/>
  <c r="B16" i="1"/>
  <c r="G15" i="1"/>
  <c r="G14" i="1"/>
  <c r="G13" i="1"/>
  <c r="G12" i="1"/>
  <c r="I11" i="1"/>
  <c r="G11" i="1"/>
  <c r="B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G10" i="1"/>
  <c r="B10" i="1"/>
  <c r="J9" i="1"/>
  <c r="I9" i="1"/>
  <c r="G9" i="1"/>
  <c r="B9" i="1"/>
  <c r="J8" i="1"/>
  <c r="I8" i="1"/>
  <c r="G8" i="1"/>
  <c r="B8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G7" i="1"/>
  <c r="B7" i="1"/>
  <c r="V6" i="1"/>
  <c r="J6" i="1" s="1"/>
  <c r="I6" i="1"/>
  <c r="G6" i="1"/>
  <c r="B6" i="1"/>
  <c r="S5" i="1"/>
  <c r="N5" i="1"/>
  <c r="J5" i="1"/>
  <c r="I5" i="1"/>
  <c r="G5" i="1"/>
  <c r="B5" i="1"/>
  <c r="V4" i="1"/>
  <c r="U4" i="1"/>
  <c r="T4" i="1"/>
  <c r="S4" i="1"/>
  <c r="R4" i="1"/>
  <c r="Q4" i="1"/>
  <c r="P4" i="1"/>
  <c r="O4" i="1"/>
  <c r="N4" i="1"/>
  <c r="M4" i="1"/>
  <c r="J4" i="1" s="1"/>
  <c r="L4" i="1"/>
  <c r="K4" i="1"/>
  <c r="I4" i="1"/>
  <c r="G4" i="1"/>
  <c r="B4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G3" i="1"/>
  <c r="B3" i="1"/>
  <c r="V2" i="1"/>
  <c r="U2" i="1"/>
  <c r="T2" i="1"/>
  <c r="S2" i="1"/>
  <c r="R2" i="1"/>
  <c r="Q2" i="1"/>
  <c r="P2" i="1"/>
  <c r="O2" i="1"/>
  <c r="N2" i="1"/>
  <c r="M2" i="1"/>
  <c r="M11" i="1" s="1"/>
  <c r="L2" i="1"/>
  <c r="L11" i="1" s="1"/>
  <c r="K2" i="1"/>
  <c r="K11" i="1" s="1"/>
  <c r="J11" i="1" s="1"/>
  <c r="I2" i="1"/>
  <c r="G2" i="1"/>
  <c r="B2" i="1"/>
  <c r="I1" i="1"/>
  <c r="G1" i="1"/>
  <c r="J2" i="1" l="1"/>
  <c r="J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C16" authorId="0" shapeId="0" xr:uid="{D70B6691-574C-4363-924A-4F51299968BF}">
      <text>
        <r>
          <rPr>
            <b/>
            <sz val="9"/>
            <color indexed="81"/>
            <rFont val="Tahoma"/>
            <family val="2"/>
          </rPr>
          <t xml:space="preserve">Hay mas programas pero no tienen partidas
</t>
        </r>
      </text>
    </comment>
  </commentList>
</comments>
</file>

<file path=xl/sharedStrings.xml><?xml version="1.0" encoding="utf-8"?>
<sst xmlns="http://schemas.openxmlformats.org/spreadsheetml/2006/main" count="81" uniqueCount="14">
  <si>
    <t>31111-A016 UNIDAD DE ACCESO A LA INFORMACION</t>
  </si>
  <si>
    <t>1.8.4</t>
  </si>
  <si>
    <t>E0016</t>
  </si>
  <si>
    <t>3.1.1.1.1</t>
  </si>
  <si>
    <t>A016</t>
  </si>
  <si>
    <t>FIN</t>
  </si>
  <si>
    <t>Mejorar la confianza de la Ciudadanía a través del Desarrollo de una cultura de transparencia, legalidad y rendición de cuentas</t>
  </si>
  <si>
    <t>PROPOSITO</t>
  </si>
  <si>
    <t>El Ayuntamiento fortalece la transparencia y rendición de cuentas así como garantizar a su derecgo de acceso a la información pública y de protección de datos personales.</t>
  </si>
  <si>
    <t>COMPONENTE (1)</t>
  </si>
  <si>
    <t>p0016 Difundir y mantener actualizada la información pública de Oificio que establece la Ley de Transparencia y Acceso a la Información Pública</t>
  </si>
  <si>
    <t xml:space="preserve">A1C1 </t>
  </si>
  <si>
    <t>p0016 Atender y dar respuesta en tiempo y forma a todas y cada una de las solicitudes de información</t>
  </si>
  <si>
    <t>p0016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</si>
</sst>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0904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wrapText="1"/>
    </xf>
    <xf numFmtId="43" fontId="0" fillId="2" borderId="1" xfId="1" applyFont="1" applyFill="1" applyBorder="1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wrapText="1"/>
    </xf>
    <xf numFmtId="43" fontId="0" fillId="0" borderId="1" xfId="1" applyFont="1" applyBorder="1"/>
    <xf numFmtId="43" fontId="2" fillId="0" borderId="1" xfId="1" applyFont="1" applyBorder="1"/>
    <xf numFmtId="43" fontId="2" fillId="0" borderId="1" xfId="1" applyFont="1" applyFill="1" applyBorder="1"/>
    <xf numFmtId="43" fontId="0" fillId="0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ESUPUESTO%20INICIAL%202022%20BI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"/>
      <sheetName val="Ingresos"/>
      <sheetName val="Justificacion"/>
      <sheetName val="Arbol de Problemas y Objetivos"/>
      <sheetName val="Matriz de Indicadores"/>
      <sheetName val="Ficha Tecnica"/>
      <sheetName val="Presupuesto de Egresos"/>
      <sheetName val="Nomina"/>
      <sheetName val="TRANSFERENCIAS"/>
      <sheetName val="Hoja9"/>
      <sheetName val="AYUDAS A INSTITUCIONES SIN FINE"/>
      <sheetName val="area funsional"/>
      <sheetName val="c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P14">
            <v>401.77224814679511</v>
          </cell>
          <cell r="Q14">
            <v>20.088612407339756</v>
          </cell>
          <cell r="R14">
            <v>100.44306203669878</v>
          </cell>
          <cell r="V14">
            <v>5604.7228616477905</v>
          </cell>
          <cell r="W14">
            <v>26778.120338983892</v>
          </cell>
        </row>
        <row r="15">
          <cell r="P15">
            <v>289.74063197021115</v>
          </cell>
          <cell r="Q15">
            <v>14.487031598510558</v>
          </cell>
          <cell r="R15">
            <v>72.435157992552789</v>
          </cell>
          <cell r="V15">
            <v>4041.8818159844454</v>
          </cell>
          <cell r="W15">
            <v>19311.213120814573</v>
          </cell>
        </row>
      </sheetData>
      <sheetData sheetId="8"/>
      <sheetData sheetId="9"/>
      <sheetData sheetId="10"/>
      <sheetData sheetId="11">
        <row r="2">
          <cell r="D2" t="str">
            <v>Codigo</v>
          </cell>
          <cell r="E2" t="str">
            <v>Denominación</v>
          </cell>
        </row>
        <row r="3">
          <cell r="D3">
            <v>1</v>
          </cell>
          <cell r="E3" t="str">
            <v>GOBIERNO</v>
          </cell>
        </row>
        <row r="4">
          <cell r="D4">
            <v>1.1000000000000001</v>
          </cell>
          <cell r="E4" t="str">
            <v>LEGISLACION</v>
          </cell>
        </row>
        <row r="5">
          <cell r="D5" t="str">
            <v>1.1.1</v>
          </cell>
          <cell r="E5" t="str">
            <v>Legislación</v>
          </cell>
        </row>
        <row r="6">
          <cell r="D6" t="str">
            <v>1.1.2</v>
          </cell>
          <cell r="E6" t="str">
            <v>Fiscalización</v>
          </cell>
        </row>
        <row r="7">
          <cell r="D7">
            <v>1.2</v>
          </cell>
          <cell r="E7" t="str">
            <v>JUSTICIA</v>
          </cell>
        </row>
        <row r="8">
          <cell r="D8" t="str">
            <v>1.2.1</v>
          </cell>
          <cell r="E8" t="str">
            <v>Impartición de Justicia</v>
          </cell>
        </row>
        <row r="9">
          <cell r="D9" t="str">
            <v>1.2.2</v>
          </cell>
          <cell r="E9" t="str">
            <v>Procuración de Justicia</v>
          </cell>
        </row>
        <row r="10">
          <cell r="D10" t="str">
            <v>1.2.3</v>
          </cell>
          <cell r="E10" t="str">
            <v>Reclusión y Readaptación Social</v>
          </cell>
        </row>
        <row r="11">
          <cell r="D11" t="str">
            <v>1.2.4</v>
          </cell>
          <cell r="E11" t="str">
            <v>Derechos Humanos</v>
          </cell>
        </row>
        <row r="12">
          <cell r="D12">
            <v>1.3</v>
          </cell>
          <cell r="E12" t="str">
            <v>COORDINACION DE LA POLITICA DE GOBIERNO</v>
          </cell>
        </row>
        <row r="13">
          <cell r="D13" t="str">
            <v>1.3.1</v>
          </cell>
          <cell r="E13" t="str">
            <v>Presidencia / Gubernatura</v>
          </cell>
        </row>
        <row r="14">
          <cell r="D14" t="str">
            <v>1.3.2</v>
          </cell>
          <cell r="E14" t="str">
            <v>Política Interior</v>
          </cell>
        </row>
        <row r="15">
          <cell r="D15" t="str">
            <v>1.3.3</v>
          </cell>
          <cell r="E15" t="str">
            <v>Preservación y Cuidado del Patrimonio Público</v>
          </cell>
        </row>
        <row r="16">
          <cell r="D16" t="str">
            <v>1.3.4</v>
          </cell>
          <cell r="E16" t="str">
            <v>Función Pública</v>
          </cell>
        </row>
        <row r="17">
          <cell r="D17" t="str">
            <v>1.3.5</v>
          </cell>
          <cell r="E17" t="str">
            <v>Asuntos Jurídicos</v>
          </cell>
        </row>
        <row r="18">
          <cell r="D18" t="str">
            <v>1.3.6</v>
          </cell>
          <cell r="E18" t="str">
            <v>Organización de Procesos Electorales</v>
          </cell>
        </row>
        <row r="19">
          <cell r="D19" t="str">
            <v>1.3.7</v>
          </cell>
          <cell r="E19" t="str">
            <v>Población</v>
          </cell>
        </row>
        <row r="20">
          <cell r="D20" t="str">
            <v>1.3.8</v>
          </cell>
          <cell r="E20" t="str">
            <v>Territorio</v>
          </cell>
        </row>
        <row r="21">
          <cell r="D21" t="str">
            <v>1.3.9</v>
          </cell>
          <cell r="E21" t="str">
            <v>Otros</v>
          </cell>
        </row>
        <row r="22">
          <cell r="D22">
            <v>1.4</v>
          </cell>
          <cell r="E22" t="str">
            <v>RELACIONES EXTERIORES</v>
          </cell>
        </row>
        <row r="23">
          <cell r="D23" t="str">
            <v>1.4.1</v>
          </cell>
          <cell r="E23" t="str">
            <v>Relaciones Exteriores</v>
          </cell>
        </row>
        <row r="24">
          <cell r="D24">
            <v>1.5</v>
          </cell>
          <cell r="E24" t="str">
            <v>ASUNTOS FINANCIEROS Y HACENDARIOS</v>
          </cell>
        </row>
        <row r="25">
          <cell r="D25" t="str">
            <v>1.5.1</v>
          </cell>
          <cell r="E25" t="str">
            <v>Asuntos Financieros</v>
          </cell>
        </row>
        <row r="26">
          <cell r="D26" t="str">
            <v>1.5.2</v>
          </cell>
          <cell r="E26" t="str">
            <v>Asuntos Hacendarios</v>
          </cell>
        </row>
        <row r="27">
          <cell r="D27">
            <v>1.6</v>
          </cell>
          <cell r="E27" t="str">
            <v>SEGURIDAD NACIONAL</v>
          </cell>
        </row>
        <row r="28">
          <cell r="D28" t="str">
            <v>1.6.1</v>
          </cell>
          <cell r="E28" t="str">
            <v>Defensa</v>
          </cell>
        </row>
        <row r="29">
          <cell r="D29" t="str">
            <v>1.6.2</v>
          </cell>
          <cell r="E29" t="str">
            <v>Marina</v>
          </cell>
        </row>
        <row r="30">
          <cell r="D30" t="str">
            <v>1.6.3</v>
          </cell>
          <cell r="E30" t="str">
            <v>Inteligencia para la Preservación de la Seguridad Nacional</v>
          </cell>
        </row>
        <row r="31">
          <cell r="D31">
            <v>1.7</v>
          </cell>
          <cell r="E31" t="str">
            <v>ASUNTOS DE ORDEN PUBLICO Y DE SEGURIDAD INTERIOR</v>
          </cell>
        </row>
        <row r="32">
          <cell r="D32" t="str">
            <v>1.7.1</v>
          </cell>
          <cell r="E32" t="str">
            <v>Policía</v>
          </cell>
        </row>
        <row r="33">
          <cell r="D33" t="str">
            <v>1.7.2</v>
          </cell>
          <cell r="E33" t="str">
            <v>Protección Civil</v>
          </cell>
        </row>
        <row r="34">
          <cell r="D34" t="str">
            <v>1.7.3</v>
          </cell>
          <cell r="E34" t="str">
            <v>Otros Asuntos de Orden Público y Seguridad</v>
          </cell>
        </row>
        <row r="35">
          <cell r="D35" t="str">
            <v>1.7.4</v>
          </cell>
          <cell r="E35" t="str">
            <v>Sistema Nacional de Seguridad Pública</v>
          </cell>
        </row>
        <row r="36">
          <cell r="D36">
            <v>1.8</v>
          </cell>
          <cell r="E36" t="str">
            <v>OTROS SERVICIOS GENERALES</v>
          </cell>
        </row>
        <row r="37">
          <cell r="D37" t="str">
            <v>1.8.1</v>
          </cell>
          <cell r="E37" t="str">
            <v>Servicios Registrales, Administrativos y Patrimoniales</v>
          </cell>
        </row>
        <row r="38">
          <cell r="D38" t="str">
            <v>1.8.2</v>
          </cell>
          <cell r="E38" t="str">
            <v>Servicios Estadísticos</v>
          </cell>
        </row>
        <row r="39">
          <cell r="D39" t="str">
            <v>1.8.3</v>
          </cell>
          <cell r="E39" t="str">
            <v>Servicios de Comunicación y Medios</v>
          </cell>
        </row>
        <row r="40">
          <cell r="D40" t="str">
            <v>1.8.4</v>
          </cell>
          <cell r="E40" t="str">
            <v>Acceso a la Información Pública Gubernamental</v>
          </cell>
        </row>
        <row r="41">
          <cell r="D41" t="str">
            <v>1.8.5</v>
          </cell>
          <cell r="E41" t="str">
            <v>Otros</v>
          </cell>
        </row>
        <row r="42">
          <cell r="D42">
            <v>2</v>
          </cell>
          <cell r="E42" t="str">
            <v>DESARROLLO SOCIAL</v>
          </cell>
        </row>
        <row r="43">
          <cell r="D43">
            <v>2.1</v>
          </cell>
          <cell r="E43" t="str">
            <v>PROTECCION AMBIENTAL</v>
          </cell>
        </row>
        <row r="44">
          <cell r="D44" t="str">
            <v>2.1.1</v>
          </cell>
          <cell r="E44" t="str">
            <v>Ordenación de Desechos</v>
          </cell>
        </row>
        <row r="45">
          <cell r="D45" t="str">
            <v>2.1.2</v>
          </cell>
          <cell r="E45" t="str">
            <v>Administración del Agua</v>
          </cell>
        </row>
        <row r="46">
          <cell r="D46" t="str">
            <v>2.1.3</v>
          </cell>
          <cell r="E46" t="str">
            <v>Ordenación de Aguas Residuales, Drenaje y Alcantarillado</v>
          </cell>
        </row>
        <row r="47">
          <cell r="D47" t="str">
            <v>2.1.4</v>
          </cell>
          <cell r="E47" t="str">
            <v>Reducción de la Contaminación</v>
          </cell>
        </row>
        <row r="48">
          <cell r="D48" t="str">
            <v>2.1.5</v>
          </cell>
          <cell r="E48" t="str">
            <v>Protección de la Diversidad Biológica y del Paisaje</v>
          </cell>
        </row>
        <row r="49">
          <cell r="D49" t="str">
            <v>2.1.6</v>
          </cell>
          <cell r="E49" t="str">
            <v>Otros de Protección Ambiental</v>
          </cell>
        </row>
        <row r="50">
          <cell r="D50">
            <v>2.2000000000000002</v>
          </cell>
          <cell r="E50" t="str">
            <v>VIVIENDA Y SERVICIOS A LA COMUNIDAD</v>
          </cell>
        </row>
        <row r="51">
          <cell r="D51" t="str">
            <v>2.2.1</v>
          </cell>
          <cell r="E51" t="str">
            <v>Urbanización</v>
          </cell>
        </row>
        <row r="52">
          <cell r="D52" t="str">
            <v>2.2.2</v>
          </cell>
          <cell r="E52" t="str">
            <v>Desarrollo Comunitario</v>
          </cell>
        </row>
        <row r="53">
          <cell r="D53" t="str">
            <v>2.2.3</v>
          </cell>
          <cell r="E53" t="str">
            <v>Abastecimiento de Agua</v>
          </cell>
        </row>
        <row r="54">
          <cell r="D54" t="str">
            <v>2.2.4</v>
          </cell>
          <cell r="E54" t="str">
            <v>Alumbrado Público</v>
          </cell>
        </row>
        <row r="55">
          <cell r="D55" t="str">
            <v>2.2.5</v>
          </cell>
          <cell r="E55" t="str">
            <v>Vivienda</v>
          </cell>
        </row>
        <row r="56">
          <cell r="D56" t="str">
            <v>2.2.6</v>
          </cell>
          <cell r="E56" t="str">
            <v>Servicios Comunales</v>
          </cell>
        </row>
        <row r="57">
          <cell r="D57" t="str">
            <v>2.2.7</v>
          </cell>
          <cell r="E57" t="str">
            <v>Desarrollo Regional</v>
          </cell>
        </row>
        <row r="58">
          <cell r="D58">
            <v>2.2999999999999998</v>
          </cell>
          <cell r="E58" t="str">
            <v>SALUD</v>
          </cell>
        </row>
        <row r="59">
          <cell r="D59" t="str">
            <v>2.3.1</v>
          </cell>
          <cell r="E59" t="str">
            <v>Prestación de Servicios de Salud a la Comunidad</v>
          </cell>
        </row>
        <row r="60">
          <cell r="D60" t="str">
            <v>2.3.2</v>
          </cell>
          <cell r="E60" t="str">
            <v>Prestación de Servicios de Salud a la Persona</v>
          </cell>
        </row>
        <row r="61">
          <cell r="D61" t="str">
            <v>2.3.3</v>
          </cell>
          <cell r="E61" t="str">
            <v>Generación de Recursos para la Salud</v>
          </cell>
        </row>
        <row r="62">
          <cell r="D62" t="str">
            <v>2.3.4</v>
          </cell>
          <cell r="E62" t="str">
            <v>Rectoría del Sistema de Salud</v>
          </cell>
        </row>
        <row r="63">
          <cell r="D63" t="str">
            <v>2.3.5</v>
          </cell>
          <cell r="E63" t="str">
            <v>Protección Social en Salud</v>
          </cell>
        </row>
        <row r="64">
          <cell r="D64">
            <v>2.4</v>
          </cell>
          <cell r="E64" t="str">
            <v>RECREACION, CULTURA Y OTRAS MANIFESTACIONES SOCIALES</v>
          </cell>
        </row>
        <row r="65">
          <cell r="D65" t="str">
            <v>2.4.1</v>
          </cell>
          <cell r="E65" t="str">
            <v>Deporte y Recreación</v>
          </cell>
        </row>
        <row r="66">
          <cell r="D66" t="str">
            <v>2.4.2</v>
          </cell>
          <cell r="E66" t="str">
            <v>Cultura</v>
          </cell>
        </row>
        <row r="67">
          <cell r="D67" t="str">
            <v>2.4.3</v>
          </cell>
          <cell r="E67" t="str">
            <v>Radio, Televisión y Editoriales</v>
          </cell>
        </row>
        <row r="68">
          <cell r="D68" t="str">
            <v>2.4.4</v>
          </cell>
          <cell r="E68" t="str">
            <v>Asuntos Religiosos y Otras Manifestaciones Sociales</v>
          </cell>
        </row>
        <row r="69">
          <cell r="D69">
            <v>2.5</v>
          </cell>
          <cell r="E69" t="str">
            <v>EDUCACION</v>
          </cell>
        </row>
        <row r="70">
          <cell r="D70" t="str">
            <v>2.5.1</v>
          </cell>
          <cell r="E70" t="str">
            <v>Educación Básica</v>
          </cell>
        </row>
        <row r="71">
          <cell r="D71" t="str">
            <v>2.5.2</v>
          </cell>
          <cell r="E71" t="str">
            <v>Educación Media Superior</v>
          </cell>
        </row>
        <row r="72">
          <cell r="D72" t="str">
            <v>2.5.3</v>
          </cell>
          <cell r="E72" t="str">
            <v>Educación Superior</v>
          </cell>
        </row>
        <row r="73">
          <cell r="D73" t="str">
            <v>2.5.4</v>
          </cell>
          <cell r="E73" t="str">
            <v>Posgrado</v>
          </cell>
        </row>
        <row r="74">
          <cell r="D74" t="str">
            <v>2.5.5</v>
          </cell>
          <cell r="E74" t="str">
            <v>Educación para Adultos</v>
          </cell>
        </row>
        <row r="75">
          <cell r="D75" t="str">
            <v>2.5.6</v>
          </cell>
          <cell r="E75" t="str">
            <v>Otros Servicios Educativos y Actividades Inherentes</v>
          </cell>
        </row>
        <row r="76">
          <cell r="D76">
            <v>2.6</v>
          </cell>
          <cell r="E76" t="str">
            <v>PROTECCION SOCIAL</v>
          </cell>
        </row>
        <row r="77">
          <cell r="D77" t="str">
            <v>2.6.1</v>
          </cell>
          <cell r="E77" t="str">
            <v>Enfermedad e Incapacidad</v>
          </cell>
        </row>
        <row r="78">
          <cell r="D78" t="str">
            <v>2.6.2</v>
          </cell>
          <cell r="E78" t="str">
            <v>Edad Avanzada</v>
          </cell>
        </row>
        <row r="79">
          <cell r="D79" t="str">
            <v>2.6.3</v>
          </cell>
          <cell r="E79" t="str">
            <v>Familia e Hijos</v>
          </cell>
        </row>
        <row r="80">
          <cell r="D80" t="str">
            <v>2.6.4</v>
          </cell>
          <cell r="E80" t="str">
            <v>Desempleo</v>
          </cell>
        </row>
        <row r="81">
          <cell r="D81" t="str">
            <v>2.6.5</v>
          </cell>
          <cell r="E81" t="str">
            <v>Alimentación y Nutrición</v>
          </cell>
        </row>
        <row r="82">
          <cell r="D82" t="str">
            <v>2.6.6</v>
          </cell>
          <cell r="E82" t="str">
            <v>Apoyo Social para la Vivienda</v>
          </cell>
        </row>
        <row r="83">
          <cell r="D83" t="str">
            <v>2.6.7</v>
          </cell>
          <cell r="E83" t="str">
            <v>Indígenas</v>
          </cell>
        </row>
        <row r="84">
          <cell r="D84" t="str">
            <v>2.6.8</v>
          </cell>
          <cell r="E84" t="str">
            <v>Otros Grupos Vulnerables</v>
          </cell>
        </row>
        <row r="85">
          <cell r="D85" t="str">
            <v>2.6.9</v>
          </cell>
          <cell r="E85" t="str">
            <v>Otros de Seguridad Social y Asistencia Social</v>
          </cell>
        </row>
        <row r="86">
          <cell r="D86">
            <v>2.7</v>
          </cell>
          <cell r="E86" t="str">
            <v>OTROS ASUNTOS SOCIALES</v>
          </cell>
        </row>
        <row r="87">
          <cell r="D87" t="str">
            <v>2.7.1</v>
          </cell>
          <cell r="E87" t="str">
            <v>Otros Asuntos Sociales</v>
          </cell>
        </row>
        <row r="88">
          <cell r="D88">
            <v>3</v>
          </cell>
          <cell r="E88" t="str">
            <v>DESARROLLO ECONOMICO</v>
          </cell>
        </row>
        <row r="89">
          <cell r="D89">
            <v>3.1</v>
          </cell>
          <cell r="E89" t="str">
            <v>ASUNTOS ECONOMICOS, COMERCIALES Y LABORALES EN GENERAL</v>
          </cell>
        </row>
        <row r="90">
          <cell r="D90" t="str">
            <v>3.1.1</v>
          </cell>
          <cell r="E90" t="str">
            <v>Asuntos Económicos y Comerciales en General</v>
          </cell>
        </row>
        <row r="91">
          <cell r="D91" t="str">
            <v>3.1.2</v>
          </cell>
          <cell r="E91" t="str">
            <v>Asuntos Laborales Generales</v>
          </cell>
        </row>
        <row r="92">
          <cell r="D92">
            <v>3.2</v>
          </cell>
          <cell r="E92" t="str">
            <v>AGROPECUARIA, SILVICULTURA, PESCA Y CAZA</v>
          </cell>
        </row>
        <row r="93">
          <cell r="D93" t="str">
            <v>3.2.1</v>
          </cell>
          <cell r="E93" t="str">
            <v>Agropecuaria</v>
          </cell>
        </row>
        <row r="94">
          <cell r="D94" t="str">
            <v>3.2.2</v>
          </cell>
          <cell r="E94" t="str">
            <v>Silvicultura</v>
          </cell>
        </row>
        <row r="95">
          <cell r="D95" t="str">
            <v>3.2.3</v>
          </cell>
          <cell r="E95" t="str">
            <v>Acuacultura, Pesca y Caza</v>
          </cell>
        </row>
        <row r="96">
          <cell r="D96" t="str">
            <v>3.2.4</v>
          </cell>
          <cell r="E96" t="str">
            <v>Agroindustrial</v>
          </cell>
        </row>
        <row r="97">
          <cell r="D97" t="str">
            <v>3.2.5</v>
          </cell>
          <cell r="E97" t="str">
            <v>Hidroagrícola</v>
          </cell>
        </row>
        <row r="98">
          <cell r="D98" t="str">
            <v>3.2.6</v>
          </cell>
          <cell r="E98" t="str">
            <v>Apoyo Financiero a la Banca y Seguro Agropecuario</v>
          </cell>
        </row>
        <row r="99">
          <cell r="D99">
            <v>3.3</v>
          </cell>
          <cell r="E99" t="str">
            <v>COMBUSTIBLES Y ENERGIA</v>
          </cell>
        </row>
        <row r="100">
          <cell r="D100" t="str">
            <v>3.3.1</v>
          </cell>
          <cell r="E100" t="str">
            <v>Carbón y Otros Combustibles Minerales Sólidos</v>
          </cell>
        </row>
        <row r="101">
          <cell r="D101" t="str">
            <v>3.3.2</v>
          </cell>
          <cell r="E101" t="str">
            <v>Petróleo y Gas Natural (Hidrocarburos)</v>
          </cell>
        </row>
        <row r="102">
          <cell r="D102" t="str">
            <v>3.3.3</v>
          </cell>
          <cell r="E102" t="str">
            <v>Combustibles Nucleares</v>
          </cell>
        </row>
        <row r="103">
          <cell r="D103" t="str">
            <v>3.3.4</v>
          </cell>
          <cell r="E103" t="str">
            <v>Otros Combustibles</v>
          </cell>
        </row>
        <row r="104">
          <cell r="D104" t="str">
            <v>3.3.5</v>
          </cell>
          <cell r="E104" t="str">
            <v>Electricidad</v>
          </cell>
        </row>
        <row r="105">
          <cell r="D105" t="str">
            <v>3.3.6</v>
          </cell>
          <cell r="E105" t="str">
            <v>Energía no Eléctrica</v>
          </cell>
        </row>
        <row r="106">
          <cell r="D106">
            <v>3.4</v>
          </cell>
          <cell r="E106" t="str">
            <v>MINERIA, MANUFACTURAS Y CONSTRUCCION</v>
          </cell>
        </row>
        <row r="107">
          <cell r="D107" t="str">
            <v>3.4.1</v>
          </cell>
          <cell r="E107" t="str">
            <v>Extracción de Recursos Minerales excepto los Combustibles Minerales</v>
          </cell>
        </row>
        <row r="108">
          <cell r="D108" t="str">
            <v>3.4.2</v>
          </cell>
          <cell r="E108" t="str">
            <v>Manufacturas</v>
          </cell>
        </row>
        <row r="109">
          <cell r="D109" t="str">
            <v>3.4.3</v>
          </cell>
          <cell r="E109" t="str">
            <v>Construcción</v>
          </cell>
        </row>
        <row r="110">
          <cell r="D110">
            <v>3.5</v>
          </cell>
          <cell r="E110" t="str">
            <v>TRANSPORTE</v>
          </cell>
        </row>
        <row r="111">
          <cell r="D111" t="str">
            <v>3.5.1</v>
          </cell>
          <cell r="E111" t="str">
            <v>Transporte por Carretera</v>
          </cell>
        </row>
        <row r="112">
          <cell r="D112" t="str">
            <v>3.5.2</v>
          </cell>
          <cell r="E112" t="str">
            <v>Transporte por Agua y Puertos</v>
          </cell>
        </row>
        <row r="113">
          <cell r="D113" t="str">
            <v>3.5.3</v>
          </cell>
          <cell r="E113" t="str">
            <v>Transporte por Ferrocarril</v>
          </cell>
        </row>
        <row r="114">
          <cell r="D114" t="str">
            <v>3.5.4</v>
          </cell>
          <cell r="E114" t="str">
            <v>Transporte Aéreo</v>
          </cell>
        </row>
        <row r="115">
          <cell r="D115" t="str">
            <v>3.5.5</v>
          </cell>
          <cell r="E115" t="str">
            <v>Transporte por Oleoductos y Gasoductos y Otros Sistemas de Transporte</v>
          </cell>
        </row>
        <row r="116">
          <cell r="D116" t="str">
            <v>3.5.6</v>
          </cell>
          <cell r="E116" t="str">
            <v>Otros Relacionados con Transporte</v>
          </cell>
        </row>
        <row r="117">
          <cell r="D117">
            <v>3.6</v>
          </cell>
          <cell r="E117" t="str">
            <v>COMUNICACIONES</v>
          </cell>
        </row>
        <row r="118">
          <cell r="D118" t="str">
            <v>3.6.1</v>
          </cell>
          <cell r="E118" t="str">
            <v>Comunicaciones</v>
          </cell>
        </row>
        <row r="119">
          <cell r="D119">
            <v>3.7</v>
          </cell>
          <cell r="E119" t="str">
            <v>TURISMO</v>
          </cell>
        </row>
        <row r="120">
          <cell r="D120" t="str">
            <v>3.7.1</v>
          </cell>
          <cell r="E120" t="str">
            <v>Turismo</v>
          </cell>
        </row>
        <row r="121">
          <cell r="D121" t="str">
            <v>3.7.2</v>
          </cell>
          <cell r="E121" t="str">
            <v>Hoteles y Restaurantes</v>
          </cell>
        </row>
        <row r="122">
          <cell r="D122">
            <v>3.8</v>
          </cell>
          <cell r="E122" t="str">
            <v>CIENCIA, TECNOLOGIA E INNOVACION</v>
          </cell>
        </row>
        <row r="123">
          <cell r="D123" t="str">
            <v>3.8.1</v>
          </cell>
          <cell r="E123" t="str">
            <v>Investigación Científica</v>
          </cell>
        </row>
        <row r="124">
          <cell r="D124" t="str">
            <v>3.8.2</v>
          </cell>
          <cell r="E124" t="str">
            <v>Desarrollo Tecnológico</v>
          </cell>
        </row>
        <row r="125">
          <cell r="D125" t="str">
            <v>3.8.3</v>
          </cell>
          <cell r="E125" t="str">
            <v>Servicios Científicos y Tecnológicos</v>
          </cell>
        </row>
        <row r="126">
          <cell r="D126" t="str">
            <v>3.8.4</v>
          </cell>
          <cell r="E126" t="str">
            <v>Innovación</v>
          </cell>
        </row>
        <row r="127">
          <cell r="D127">
            <v>3.9</v>
          </cell>
          <cell r="E127" t="str">
            <v>OTRAS INDUSTRIAS Y OTROS ASUNTOS ECONOMICOS</v>
          </cell>
        </row>
        <row r="128">
          <cell r="D128" t="str">
            <v>3.9.1</v>
          </cell>
          <cell r="E128" t="str">
            <v>Comercio, Distribución, Almacenamiento y Depósito</v>
          </cell>
        </row>
        <row r="129">
          <cell r="D129" t="str">
            <v>3.9.2</v>
          </cell>
          <cell r="E129" t="str">
            <v>Otras Industrias</v>
          </cell>
        </row>
        <row r="130">
          <cell r="D130" t="str">
            <v>3.9.3</v>
          </cell>
          <cell r="E130" t="str">
            <v>Otros Asuntos Económicos</v>
          </cell>
        </row>
        <row r="131">
          <cell r="D131">
            <v>4</v>
          </cell>
          <cell r="E131" t="str">
            <v>OTRAS NO CLASIFICADAS EN FUNCIONES ANTERIORES</v>
          </cell>
        </row>
        <row r="132">
          <cell r="D132">
            <v>4.0999999999999996</v>
          </cell>
          <cell r="E132" t="str">
            <v>TRANSACCIONES DE LA DEUDA PUBLICA / COSTO FINANCIERO DE LA DEUDA</v>
          </cell>
        </row>
        <row r="133">
          <cell r="D133" t="str">
            <v>4.1.1</v>
          </cell>
          <cell r="E133" t="str">
            <v>Deuda Pública Interna</v>
          </cell>
        </row>
        <row r="134">
          <cell r="D134" t="str">
            <v>4.1.2</v>
          </cell>
          <cell r="E134" t="str">
            <v>Deuda Pública Externa</v>
          </cell>
        </row>
        <row r="135">
          <cell r="D135">
            <v>4.2</v>
          </cell>
          <cell r="E135" t="str">
            <v>TRANSFERENCIAS, PARTICIPACIONES Y APORTACIONES ENTRE DIFERENTES NIVELES Y ORDENES DE GOBIERNO</v>
          </cell>
        </row>
        <row r="136">
          <cell r="D136" t="str">
            <v>4.2.1</v>
          </cell>
          <cell r="E136" t="str">
            <v>Transferencias entre Diferentes Niveles y Ordenes de Gobierno</v>
          </cell>
        </row>
        <row r="137">
          <cell r="D137" t="str">
            <v>4.2.2</v>
          </cell>
          <cell r="E137" t="str">
            <v>Participaciones entre Diferentes Niveles y Ordenes de Gobierno</v>
          </cell>
        </row>
        <row r="138">
          <cell r="D138" t="str">
            <v>4.2.3</v>
          </cell>
          <cell r="E138" t="str">
            <v>Aportaciones entre Diferentes Niveles y Ordenes de Gobierno</v>
          </cell>
        </row>
        <row r="139">
          <cell r="D139">
            <v>4.3</v>
          </cell>
          <cell r="E139" t="str">
            <v>SANEAMIENTO DEL SISTEMA FINANCIERO</v>
          </cell>
        </row>
        <row r="140">
          <cell r="D140" t="str">
            <v>4.3.1</v>
          </cell>
          <cell r="E140" t="str">
            <v>Saneamiento del Sistema Financiero</v>
          </cell>
        </row>
        <row r="141">
          <cell r="D141" t="str">
            <v>4.3.2</v>
          </cell>
          <cell r="E141" t="str">
            <v>Apoyos IPAB</v>
          </cell>
        </row>
        <row r="142">
          <cell r="D142" t="str">
            <v>4.3.3</v>
          </cell>
          <cell r="E142" t="str">
            <v>Banca de Desarrollo</v>
          </cell>
        </row>
        <row r="143">
          <cell r="D143" t="str">
            <v>4.3.4</v>
          </cell>
          <cell r="E143" t="str">
            <v>Apoyo a los programas de reestructura en unidades de inversión (UDIS)</v>
          </cell>
        </row>
        <row r="144">
          <cell r="D144">
            <v>4.4000000000000004</v>
          </cell>
          <cell r="E144" t="str">
            <v>ADEUDOS DE EJERCICIOS FISCALES ANTERIORES</v>
          </cell>
        </row>
        <row r="145">
          <cell r="D145" t="str">
            <v>4.4.1</v>
          </cell>
          <cell r="E145" t="str">
            <v>Adeudos de Ejercicios Fiscales Anteriores</v>
          </cell>
        </row>
      </sheetData>
      <sheetData sheetId="12">
        <row r="8">
          <cell r="E8">
            <v>380</v>
          </cell>
        </row>
        <row r="9">
          <cell r="F9" t="str">
            <v>Denominación</v>
          </cell>
        </row>
        <row r="10">
          <cell r="E10" t="str">
            <v xml:space="preserve">Específica
</v>
          </cell>
        </row>
        <row r="11">
          <cell r="F11" t="str">
            <v>SERVICIOS PERSONALES</v>
          </cell>
        </row>
        <row r="12">
          <cell r="F12" t="str">
            <v>Remuneraciones al personal de carácter permanente</v>
          </cell>
        </row>
        <row r="13">
          <cell r="F13" t="str">
            <v>Dietas</v>
          </cell>
        </row>
        <row r="14">
          <cell r="E14">
            <v>1111</v>
          </cell>
          <cell r="F14" t="str">
            <v>Dietas</v>
          </cell>
        </row>
        <row r="15">
          <cell r="F15" t="str">
            <v>Haberes</v>
          </cell>
        </row>
        <row r="16">
          <cell r="E16">
            <v>1121</v>
          </cell>
          <cell r="F16" t="str">
            <v>Haberes</v>
          </cell>
        </row>
        <row r="17">
          <cell r="F17" t="str">
            <v>Sueldo base al personal permanente</v>
          </cell>
        </row>
        <row r="18">
          <cell r="E18">
            <v>1131</v>
          </cell>
          <cell r="F18" t="str">
            <v>Sueldos Base</v>
          </cell>
        </row>
        <row r="19">
          <cell r="E19">
            <v>1132</v>
          </cell>
          <cell r="F19" t="str">
            <v>Sueldo Confianza</v>
          </cell>
        </row>
        <row r="20">
          <cell r="F20" t="str">
            <v>Remuneraciones por adscripción laboral en el extranjero</v>
          </cell>
        </row>
        <row r="21">
          <cell r="E21">
            <v>1141</v>
          </cell>
          <cell r="F21" t="str">
            <v>Remuneraciones en el extranjero</v>
          </cell>
        </row>
        <row r="22">
          <cell r="F22" t="str">
            <v>Remuneraciones al personal de carácter transitorio</v>
          </cell>
        </row>
        <row r="23">
          <cell r="F23" t="str">
            <v>Honorarios asimilables a salarios</v>
          </cell>
        </row>
        <row r="24">
          <cell r="E24">
            <v>1211</v>
          </cell>
          <cell r="F24" t="str">
            <v>Honorarios</v>
          </cell>
        </row>
        <row r="25">
          <cell r="E25">
            <v>1212</v>
          </cell>
          <cell r="F25" t="str">
            <v>Honorarios asimilados</v>
          </cell>
        </row>
        <row r="26">
          <cell r="F26" t="str">
            <v>Sueldos base al personal eventual</v>
          </cell>
        </row>
        <row r="27">
          <cell r="E27">
            <v>1221</v>
          </cell>
          <cell r="F27" t="str">
            <v>Remuneraciones para eventuales</v>
          </cell>
        </row>
        <row r="28">
          <cell r="F28" t="str">
            <v>Retribuciones por servicios de carácter social</v>
          </cell>
        </row>
        <row r="29">
          <cell r="E29">
            <v>1231</v>
          </cell>
          <cell r="F29" t="str">
            <v>Servicio social</v>
          </cell>
        </row>
        <row r="30">
          <cell r="F30" t="str">
            <v>Retribución a los representantes de los trabajadores y de los patrones en la Junta de Conciliación y Arbitraje</v>
          </cell>
        </row>
        <row r="31">
          <cell r="E31">
            <v>1241</v>
          </cell>
          <cell r="F31" t="str">
            <v>Junta de Conciliación y Arbitraje</v>
          </cell>
        </row>
        <row r="32">
          <cell r="F32" t="str">
            <v>Remuneraciones adicionales y especiales</v>
          </cell>
        </row>
        <row r="33">
          <cell r="F33" t="str">
            <v>Primas por años de servicios efectivos prestados</v>
          </cell>
        </row>
        <row r="34">
          <cell r="E34">
            <v>1311</v>
          </cell>
          <cell r="F34" t="str">
            <v xml:space="preserve">Prima quinquenal </v>
          </cell>
        </row>
        <row r="35">
          <cell r="E35">
            <v>1312</v>
          </cell>
          <cell r="F35" t="str">
            <v>Antigüedad</v>
          </cell>
        </row>
        <row r="36">
          <cell r="F36" t="str">
            <v>Primas de vacaciones, dominical y gratificación de fin de año</v>
          </cell>
        </row>
        <row r="37">
          <cell r="E37">
            <v>1321</v>
          </cell>
          <cell r="F37" t="str">
            <v>Prima Vacacional</v>
          </cell>
        </row>
        <row r="38">
          <cell r="E38">
            <v>1322</v>
          </cell>
          <cell r="F38" t="str">
            <v>Prima Dominical</v>
          </cell>
        </row>
        <row r="39">
          <cell r="E39">
            <v>1323</v>
          </cell>
          <cell r="F39" t="str">
            <v>Gratificación de fin de año</v>
          </cell>
        </row>
        <row r="40">
          <cell r="F40" t="str">
            <v>Horas extraordinarias</v>
          </cell>
        </row>
        <row r="41">
          <cell r="E41">
            <v>1331</v>
          </cell>
          <cell r="F41" t="str">
            <v>Remuneraciones por horas extraordinarias</v>
          </cell>
        </row>
        <row r="42">
          <cell r="F42" t="str">
            <v>Compensaciones</v>
          </cell>
        </row>
        <row r="43">
          <cell r="E43">
            <v>1341</v>
          </cell>
          <cell r="F43" t="str">
            <v>Compensaciones por servicios eventuales</v>
          </cell>
        </row>
        <row r="44">
          <cell r="E44">
            <v>1342</v>
          </cell>
          <cell r="F44" t="str">
            <v>Compensaciones por servicios</v>
          </cell>
        </row>
        <row r="45">
          <cell r="F45" t="str">
            <v>Sobrehaberes</v>
          </cell>
        </row>
        <row r="46">
          <cell r="E46">
            <v>1351</v>
          </cell>
          <cell r="F46" t="str">
            <v>Sobrehaberes</v>
          </cell>
        </row>
        <row r="47">
          <cell r="F47" t="str">
            <v>Asignaciones de técnico, de mando, por comisión, de vuelo y de técnico especial</v>
          </cell>
        </row>
        <row r="48">
          <cell r="E48">
            <v>1361</v>
          </cell>
          <cell r="F48" t="str">
            <v>Técnico especial</v>
          </cell>
        </row>
        <row r="49">
          <cell r="F49" t="str">
            <v>Honorarios especiales</v>
          </cell>
        </row>
        <row r="50">
          <cell r="E50">
            <v>1371</v>
          </cell>
          <cell r="F50" t="str">
            <v>Honorarios especiales</v>
          </cell>
        </row>
        <row r="51">
          <cell r="F51" t="str">
            <v>Participaciones por vigilancia en el cumplimiento de las leyes y custodia de valores</v>
          </cell>
        </row>
        <row r="52">
          <cell r="E52">
            <v>1381</v>
          </cell>
          <cell r="F52" t="str">
            <v>Participaciones por vigilancia</v>
          </cell>
        </row>
        <row r="53">
          <cell r="F53" t="str">
            <v>Seguridad Social</v>
          </cell>
        </row>
        <row r="54">
          <cell r="F54" t="str">
            <v>Aportaciones de seguridad social</v>
          </cell>
        </row>
        <row r="55">
          <cell r="E55">
            <v>1411</v>
          </cell>
          <cell r="F55" t="str">
            <v>Aportaciones al ISSEG</v>
          </cell>
        </row>
        <row r="56">
          <cell r="E56">
            <v>1412</v>
          </cell>
          <cell r="F56" t="str">
            <v>Cuotas al ISSSTE</v>
          </cell>
        </row>
        <row r="57">
          <cell r="E57">
            <v>1413</v>
          </cell>
          <cell r="F57" t="str">
            <v>Aportaciones IMSS</v>
          </cell>
        </row>
        <row r="58">
          <cell r="F58" t="str">
            <v>Aportaciones a fondos de vivienda</v>
          </cell>
        </row>
        <row r="59">
          <cell r="E59">
            <v>1421</v>
          </cell>
          <cell r="F59" t="str">
            <v>Aportaciones INFONAVIT</v>
          </cell>
        </row>
        <row r="60">
          <cell r="F60" t="str">
            <v>Aportaciones al sistema para el retiro</v>
          </cell>
        </row>
        <row r="61">
          <cell r="E61">
            <v>1431</v>
          </cell>
          <cell r="F61" t="str">
            <v>Ahorro para el retiro</v>
          </cell>
        </row>
        <row r="62">
          <cell r="F62" t="str">
            <v>Aportaciones para seguros</v>
          </cell>
        </row>
        <row r="63">
          <cell r="E63">
            <v>1441</v>
          </cell>
          <cell r="F63" t="str">
            <v>Seguros</v>
          </cell>
        </row>
        <row r="64">
          <cell r="F64" t="str">
            <v>Otras prestaciones sociales y económicas</v>
          </cell>
        </row>
        <row r="65">
          <cell r="F65" t="str">
            <v>Cuotas para el fondo de ahorro y fondo de trabajo</v>
          </cell>
        </row>
        <row r="66">
          <cell r="E66">
            <v>1511</v>
          </cell>
          <cell r="F66" t="str">
            <v>Cuotas para el fondo de ahorro</v>
          </cell>
        </row>
        <row r="67">
          <cell r="E67">
            <v>1512</v>
          </cell>
          <cell r="F67" t="str">
            <v>Cuotas para fondo de trabajo</v>
          </cell>
        </row>
        <row r="68">
          <cell r="F68" t="str">
            <v>Indemnizaciones</v>
          </cell>
        </row>
        <row r="69">
          <cell r="E69">
            <v>1521</v>
          </cell>
          <cell r="F69" t="str">
            <v>Indemnizaciones por accidentes en el trabajo</v>
          </cell>
        </row>
        <row r="70">
          <cell r="E70">
            <v>1522</v>
          </cell>
          <cell r="F70" t="str">
            <v>Liquidaciones por indemnizaciones y por sueldos y salarios caídos</v>
          </cell>
        </row>
        <row r="71">
          <cell r="E71">
            <v>1523</v>
          </cell>
          <cell r="F71" t="str">
            <v>Pago por riesgo</v>
          </cell>
        </row>
        <row r="72">
          <cell r="F72" t="str">
            <v>Prestaciones y haberes de retiro</v>
          </cell>
        </row>
        <row r="73">
          <cell r="E73">
            <v>1531</v>
          </cell>
          <cell r="F73" t="str">
            <v>Prestaciones de retiro</v>
          </cell>
        </row>
        <row r="74">
          <cell r="E74">
            <v>1532</v>
          </cell>
          <cell r="F74" t="str">
            <v>Haberes de retiro</v>
          </cell>
        </row>
        <row r="75">
          <cell r="F75" t="str">
            <v>Prestaciones contractuales</v>
          </cell>
        </row>
        <row r="76">
          <cell r="E76">
            <v>1541</v>
          </cell>
          <cell r="F76" t="str">
            <v xml:space="preserve">Prestaciones establecidas por condiciones generales de trabajo </v>
          </cell>
        </row>
        <row r="77">
          <cell r="F77" t="str">
            <v>Apoyos a la capacitación de los servidores públicos</v>
          </cell>
        </row>
        <row r="78">
          <cell r="E78">
            <v>1551</v>
          </cell>
          <cell r="F78" t="str">
            <v>Capacitación de los servidores públicos</v>
          </cell>
        </row>
        <row r="79">
          <cell r="F79" t="str">
            <v>Otras prestaciones sociales y económicas</v>
          </cell>
        </row>
        <row r="80">
          <cell r="E80">
            <v>1561</v>
          </cell>
          <cell r="F80" t="str">
            <v>Asignaciones adicionales al sueldo</v>
          </cell>
        </row>
        <row r="81">
          <cell r="E81">
            <v>1562</v>
          </cell>
          <cell r="F81" t="str">
            <v>Otras prestaciones</v>
          </cell>
        </row>
        <row r="82">
          <cell r="F82" t="str">
            <v>Previsiones</v>
          </cell>
        </row>
        <row r="83">
          <cell r="F83" t="str">
            <v>Previsiones de carácter laboral, económica y de seguridad social</v>
          </cell>
        </row>
        <row r="84">
          <cell r="E84">
            <v>1611</v>
          </cell>
          <cell r="F84" t="str">
            <v>Previsiones de carácter laboral</v>
          </cell>
        </row>
        <row r="85">
          <cell r="E85">
            <v>1612</v>
          </cell>
          <cell r="F85" t="str">
            <v>Previsiones de carácter económico</v>
          </cell>
        </row>
        <row r="86">
          <cell r="E86">
            <v>1613</v>
          </cell>
          <cell r="F86" t="str">
            <v>Previsiones de carácter de seguridad social</v>
          </cell>
        </row>
        <row r="87">
          <cell r="F87" t="str">
            <v>Pago de estímulos a servidores públicos</v>
          </cell>
        </row>
        <row r="88">
          <cell r="F88" t="str">
            <v>Estímulos</v>
          </cell>
        </row>
        <row r="89">
          <cell r="E89">
            <v>1711</v>
          </cell>
          <cell r="F89" t="str">
            <v xml:space="preserve">Estímulos por productividad y eficiencia </v>
          </cell>
        </row>
        <row r="90">
          <cell r="E90">
            <v>1712</v>
          </cell>
          <cell r="F90" t="str">
            <v xml:space="preserve">Estímulos al personal operativo </v>
          </cell>
        </row>
        <row r="91">
          <cell r="F91" t="str">
            <v>Recompensas</v>
          </cell>
        </row>
        <row r="92">
          <cell r="E92">
            <v>1721</v>
          </cell>
          <cell r="F92" t="str">
            <v>Recompensas</v>
          </cell>
        </row>
        <row r="93">
          <cell r="F93" t="str">
            <v>Impuesto sobre nóminas y otros que se deriven de una relación laboral</v>
          </cell>
        </row>
        <row r="94">
          <cell r="F94" t="str">
            <v>Impuesto sobre nóminas</v>
          </cell>
        </row>
        <row r="95">
          <cell r="E95">
            <v>1811</v>
          </cell>
          <cell r="F95" t="str">
            <v>Impuesto sobre nóminas</v>
          </cell>
        </row>
        <row r="96">
          <cell r="F96" t="str">
            <v>Otros impuestos derivados de una relación laboral</v>
          </cell>
        </row>
        <row r="97">
          <cell r="E97">
            <v>1821</v>
          </cell>
          <cell r="F97" t="str">
            <v>Otros impuestos</v>
          </cell>
        </row>
        <row r="98">
          <cell r="F98" t="str">
            <v>MATERIALES Y SUMINISTROS</v>
          </cell>
        </row>
        <row r="99">
          <cell r="F99" t="str">
            <v>Materiales de administración, emisión de documentos y artículos oficiales</v>
          </cell>
        </row>
        <row r="100">
          <cell r="F100" t="str">
            <v>Materiales, útiles y equipos menores de oficina</v>
          </cell>
        </row>
        <row r="101">
          <cell r="E101">
            <v>2111</v>
          </cell>
          <cell r="F101" t="str">
            <v>Materiales y útiles de oficina</v>
          </cell>
        </row>
        <row r="102">
          <cell r="E102">
            <v>2112</v>
          </cell>
          <cell r="F102" t="str">
            <v>Equipos menores de oficina</v>
          </cell>
        </row>
        <row r="103">
          <cell r="F103" t="str">
            <v>Materiales y útiles de impresión y reproducción</v>
          </cell>
        </row>
        <row r="104">
          <cell r="E104">
            <v>2121</v>
          </cell>
          <cell r="F104" t="str">
            <v>Materiales y útiles de impresión y reproducción</v>
          </cell>
        </row>
        <row r="105">
          <cell r="F105" t="str">
            <v>Material estadístico y geográfico</v>
          </cell>
        </row>
        <row r="106">
          <cell r="E106">
            <v>2131</v>
          </cell>
          <cell r="F106" t="str">
            <v>Material estadístico y geográfico</v>
          </cell>
        </row>
        <row r="107">
          <cell r="F107" t="str">
            <v>Materiales, útiles y equipos menores de tecnologías de la información y comunicaciones</v>
          </cell>
        </row>
        <row r="108">
          <cell r="E108">
            <v>2141</v>
          </cell>
          <cell r="F108" t="str">
            <v>Materiales y útiles de tecnologías de la información y comunicaciones</v>
          </cell>
        </row>
        <row r="109">
          <cell r="E109">
            <v>2142</v>
          </cell>
          <cell r="F109" t="str">
            <v>Equipos menores de tecnologías de la información y comunicaciones</v>
          </cell>
        </row>
        <row r="110">
          <cell r="F110" t="str">
            <v>Material impreso e información digital</v>
          </cell>
        </row>
        <row r="111">
          <cell r="E111">
            <v>2151</v>
          </cell>
          <cell r="F111" t="str">
            <v>Material impreso e información digital</v>
          </cell>
        </row>
        <row r="112">
          <cell r="F112" t="str">
            <v>Material de limpieza</v>
          </cell>
        </row>
        <row r="113">
          <cell r="E113">
            <v>2161</v>
          </cell>
          <cell r="F113" t="str">
            <v>Material de limpieza</v>
          </cell>
        </row>
        <row r="114">
          <cell r="F114" t="str">
            <v>Materiales y útiles de enseñanza</v>
          </cell>
        </row>
        <row r="115">
          <cell r="E115">
            <v>2171</v>
          </cell>
          <cell r="F115" t="str">
            <v>Materiales y útiles de enseñanza</v>
          </cell>
        </row>
        <row r="116">
          <cell r="F116" t="str">
            <v>Materiales para el registro e identificación de bienes y personas</v>
          </cell>
        </row>
        <row r="117">
          <cell r="E117">
            <v>2181</v>
          </cell>
          <cell r="F117" t="str">
            <v>Materiales para el registro e identificación de bienes</v>
          </cell>
        </row>
        <row r="118">
          <cell r="E118">
            <v>2182</v>
          </cell>
          <cell r="F118" t="str">
            <v>Materiales para el registro e identificación de personas</v>
          </cell>
        </row>
        <row r="119">
          <cell r="F119" t="str">
            <v>Alimentos y utensilios</v>
          </cell>
        </row>
        <row r="120">
          <cell r="F120" t="str">
            <v>Productos alimenticios para personas</v>
          </cell>
        </row>
        <row r="121">
          <cell r="E121">
            <v>2211</v>
          </cell>
          <cell r="F121" t="str">
            <v>Productos alimenticios para  los efectivos que participen en programas de seguridad pública</v>
          </cell>
        </row>
        <row r="122">
          <cell r="E122">
            <v>2212</v>
          </cell>
          <cell r="F122" t="str">
            <v>Productos alimenticios para el personal en las instalaciones de las dependencias y entidades</v>
          </cell>
        </row>
        <row r="123">
          <cell r="E123">
            <v>2213</v>
          </cell>
          <cell r="F123" t="str">
            <v>Productos alimenticios para la población en caso de desastres naturales</v>
          </cell>
        </row>
        <row r="124">
          <cell r="F124" t="str">
            <v>Productos alimenticios para animales</v>
          </cell>
        </row>
        <row r="125">
          <cell r="E125">
            <v>2221</v>
          </cell>
          <cell r="F125" t="str">
            <v>Productos alimenticios para animales</v>
          </cell>
        </row>
        <row r="126">
          <cell r="F126" t="str">
            <v>Utensilios para el servicio de alimentación</v>
          </cell>
        </row>
        <row r="127">
          <cell r="E127">
            <v>2231</v>
          </cell>
          <cell r="F127" t="str">
            <v>Utensilios para el servicio de alimentación</v>
          </cell>
        </row>
        <row r="128">
          <cell r="F128" t="str">
            <v>Materias primas y materiales de producción y comercialización</v>
          </cell>
        </row>
        <row r="129">
          <cell r="F129" t="str">
            <v>Productos alimenticios, agropecuarios y forestales adquiridos como materia prima</v>
          </cell>
        </row>
        <row r="130">
          <cell r="E130">
            <v>2311</v>
          </cell>
          <cell r="F130" t="str">
            <v>Productos alimenticios, agropecuarios y forestales</v>
          </cell>
        </row>
        <row r="131">
          <cell r="E131">
            <v>2312</v>
          </cell>
          <cell r="F131" t="str">
            <v xml:space="preserve">Material agropecuario </v>
          </cell>
        </row>
        <row r="132">
          <cell r="F132" t="str">
            <v>Insumos textiles adquiridos como materia prima</v>
          </cell>
        </row>
        <row r="133">
          <cell r="E133">
            <v>2321</v>
          </cell>
          <cell r="F133" t="str">
            <v>Insumos textiles</v>
          </cell>
        </row>
        <row r="134">
          <cell r="F134" t="str">
            <v>Productos de papel, cartón e impresos adquiridos como materia prima</v>
          </cell>
        </row>
        <row r="135">
          <cell r="E135">
            <v>2331</v>
          </cell>
          <cell r="F135" t="str">
            <v>Productos de papel, cartón e impresos</v>
          </cell>
        </row>
        <row r="136">
          <cell r="F136" t="str">
            <v>Combustibles, lubricantes, aditivos, carbón y sus derivados adquiridos como materia prima</v>
          </cell>
        </row>
        <row r="137">
          <cell r="E137">
            <v>2341</v>
          </cell>
          <cell r="F137" t="str">
            <v>Combustibles, lubricantes, aditivos, carbon y sus derivados</v>
          </cell>
        </row>
        <row r="138">
          <cell r="F138" t="str">
            <v>Productos químicos, farmacéuticos y de laboratorio adquiridos como materia prima</v>
          </cell>
        </row>
        <row r="139">
          <cell r="E139">
            <v>2351</v>
          </cell>
          <cell r="F139" t="str">
            <v>Productos químicos, farmacéuticos y de laboratorio</v>
          </cell>
        </row>
        <row r="140">
          <cell r="F140" t="str">
            <v>Productos metálicos y a base de minerales no metálicos adquiridos como materia prima</v>
          </cell>
        </row>
        <row r="141">
          <cell r="E141">
            <v>2361</v>
          </cell>
          <cell r="F141" t="str">
            <v>Productos metálicos y a base de minerales no metálicos</v>
          </cell>
        </row>
        <row r="142">
          <cell r="F142" t="str">
            <v>Productos de cuero, piel, plástico y hule adquiridos como materia prima</v>
          </cell>
        </row>
        <row r="143">
          <cell r="E143">
            <v>2371</v>
          </cell>
          <cell r="F143" t="str">
            <v>Productos de cuero, piel, plástico y hule</v>
          </cell>
        </row>
        <row r="144">
          <cell r="F144" t="str">
            <v>Mercancías adquiridas para su comercialización</v>
          </cell>
        </row>
        <row r="145">
          <cell r="E145">
            <v>2381</v>
          </cell>
          <cell r="F145" t="str">
            <v>Mercancías para su comercialización en tiendas del sector público</v>
          </cell>
        </row>
        <row r="146">
          <cell r="E146">
            <v>2382</v>
          </cell>
          <cell r="F146" t="str">
            <v>Mercancías para su distribución a la población</v>
          </cell>
        </row>
        <row r="147">
          <cell r="F147" t="str">
            <v>Otros productos adquiridos como materia prima</v>
          </cell>
        </row>
        <row r="148">
          <cell r="E148">
            <v>2391</v>
          </cell>
          <cell r="F148" t="str">
            <v xml:space="preserve">Otros productos </v>
          </cell>
        </row>
        <row r="149">
          <cell r="F149" t="str">
            <v>Materiales y artículos de construcción y de reparación</v>
          </cell>
        </row>
        <row r="150">
          <cell r="F150" t="str">
            <v>Productos minerales no metálicos</v>
          </cell>
        </row>
        <row r="151">
          <cell r="E151">
            <v>2411</v>
          </cell>
          <cell r="F151" t="str">
            <v>Materiales de construcción minerales no metálicos</v>
          </cell>
        </row>
        <row r="152">
          <cell r="F152" t="str">
            <v>Cemento y productos de concreto</v>
          </cell>
        </row>
        <row r="153">
          <cell r="E153">
            <v>2421</v>
          </cell>
          <cell r="F153" t="str">
            <v>Materiales de construcción de concreto</v>
          </cell>
        </row>
        <row r="154">
          <cell r="F154" t="str">
            <v>Cal, yeso y productos de yeso</v>
          </cell>
        </row>
        <row r="155">
          <cell r="E155">
            <v>2431</v>
          </cell>
          <cell r="F155" t="str">
            <v>Materiales de construcción de cal y yeso</v>
          </cell>
        </row>
        <row r="156">
          <cell r="F156" t="str">
            <v>Madera y productos de madera</v>
          </cell>
        </row>
        <row r="157">
          <cell r="E157">
            <v>2441</v>
          </cell>
          <cell r="F157" t="str">
            <v>Materiales de construcción de madera</v>
          </cell>
        </row>
        <row r="158">
          <cell r="F158" t="str">
            <v>Vidrio y productos de vidrio</v>
          </cell>
        </row>
        <row r="159">
          <cell r="E159">
            <v>2451</v>
          </cell>
          <cell r="F159" t="str">
            <v>Materiales de construcción de vidrio</v>
          </cell>
        </row>
        <row r="160">
          <cell r="F160" t="str">
            <v>Material eléctrico y electrónico</v>
          </cell>
        </row>
        <row r="161">
          <cell r="E161">
            <v>2461</v>
          </cell>
          <cell r="F161" t="str">
            <v>Material eléctrico y electrónico</v>
          </cell>
        </row>
        <row r="162">
          <cell r="F162" t="str">
            <v>Artículos metálicos para la construcción</v>
          </cell>
        </row>
        <row r="163">
          <cell r="E163">
            <v>2471</v>
          </cell>
          <cell r="F163" t="str">
            <v>Estructuras y manufacturas</v>
          </cell>
        </row>
        <row r="164">
          <cell r="F164" t="str">
            <v>Materiales complementarios</v>
          </cell>
        </row>
        <row r="165">
          <cell r="E165">
            <v>2481</v>
          </cell>
          <cell r="F165" t="str">
            <v xml:space="preserve">Materiales complementarios </v>
          </cell>
        </row>
        <row r="166">
          <cell r="F166" t="str">
            <v>Otros materiales y artículos de construcción y reparación</v>
          </cell>
        </row>
        <row r="167">
          <cell r="E167">
            <v>2491</v>
          </cell>
          <cell r="F167" t="str">
            <v xml:space="preserve">Materiales diversos </v>
          </cell>
        </row>
        <row r="168">
          <cell r="F168" t="str">
            <v>Productos químicos, farmacéuticos y de laboratorio</v>
          </cell>
        </row>
        <row r="169">
          <cell r="F169" t="str">
            <v>Productos químicos básicos</v>
          </cell>
        </row>
        <row r="170">
          <cell r="E170">
            <v>2511</v>
          </cell>
          <cell r="F170" t="str">
            <v>Sustancias químicas</v>
          </cell>
        </row>
        <row r="171">
          <cell r="F171" t="str">
            <v>Fertilizantes, pesticidas y otros agroquímicos</v>
          </cell>
        </row>
        <row r="172">
          <cell r="E172">
            <v>2521</v>
          </cell>
          <cell r="F172" t="str">
            <v>Fertilizantes y abonos</v>
          </cell>
        </row>
        <row r="173">
          <cell r="E173">
            <v>2522</v>
          </cell>
          <cell r="F173" t="str">
            <v>Plaguicidas y pesticidas</v>
          </cell>
        </row>
        <row r="174">
          <cell r="F174" t="str">
            <v>Medicinas y productos farmacéuticos</v>
          </cell>
        </row>
        <row r="175">
          <cell r="E175">
            <v>2531</v>
          </cell>
          <cell r="F175" t="str">
            <v>Medicinas y productos farmacéuticos</v>
          </cell>
        </row>
        <row r="176">
          <cell r="F176" t="str">
            <v>Materiales, accesorios y suministros médicos</v>
          </cell>
        </row>
        <row r="177">
          <cell r="E177">
            <v>2541</v>
          </cell>
          <cell r="F177" t="str">
            <v>Materiales, accesorios y suministros médicos</v>
          </cell>
        </row>
        <row r="178">
          <cell r="F178" t="str">
            <v>Materiales, accesorios y suministros de laboratorio</v>
          </cell>
        </row>
        <row r="179">
          <cell r="E179">
            <v>2551</v>
          </cell>
          <cell r="F179" t="str">
            <v>Materiales, accesorios y suministros de laboratorio</v>
          </cell>
        </row>
        <row r="180">
          <cell r="F180" t="str">
            <v>Fibras sintéticas, hules, plásticos y derivados</v>
          </cell>
        </row>
        <row r="181">
          <cell r="E181">
            <v>2561</v>
          </cell>
          <cell r="F181" t="str">
            <v>Fibras sintéticas, hules, plásticos y derivados</v>
          </cell>
        </row>
        <row r="182">
          <cell r="F182" t="str">
            <v>Otros productos químicos</v>
          </cell>
        </row>
        <row r="183">
          <cell r="F183" t="str">
            <v>Combustibles, lubricantes y aditivos</v>
          </cell>
        </row>
        <row r="184">
          <cell r="F184" t="str">
            <v>Combustibles, lubricantes y aditivos</v>
          </cell>
        </row>
        <row r="185">
          <cell r="E185">
            <v>2611</v>
          </cell>
          <cell r="F185" t="str">
            <v xml:space="preserve">Combustibles, lubricantes y aditivos para vehículos destinados a la ejecución de programas de seguridad pública </v>
          </cell>
        </row>
        <row r="186">
          <cell r="E186">
            <v>2612</v>
          </cell>
          <cell r="F186" t="str">
            <v>Combustibles, lubricantes y aditivos para vehículos terrestres, aéreos, marítimos, lacustres y fluviales asignados a servidores públicos</v>
          </cell>
        </row>
        <row r="187">
          <cell r="E187">
            <v>2613</v>
          </cell>
          <cell r="F187" t="str">
            <v>Combustibles, lubricantes y aditivos para maquinaria, equipo de producción y servicios administrativos</v>
          </cell>
        </row>
        <row r="188">
          <cell r="F188" t="str">
            <v>Carbón y sus derivados</v>
          </cell>
        </row>
        <row r="189">
          <cell r="E189">
            <v>2621</v>
          </cell>
          <cell r="F189" t="str">
            <v>Carbón y sus derivados</v>
          </cell>
        </row>
        <row r="190">
          <cell r="F190" t="str">
            <v>Vestuario, blancos, prendas de protección y artículos deportivos</v>
          </cell>
        </row>
        <row r="191">
          <cell r="F191" t="str">
            <v>Vestuario y uniformes</v>
          </cell>
        </row>
        <row r="192">
          <cell r="E192">
            <v>2711</v>
          </cell>
          <cell r="F192" t="str">
            <v>Vestuario y uniformes</v>
          </cell>
        </row>
        <row r="193">
          <cell r="F193" t="str">
            <v>Prendas de seguridad y protección personal</v>
          </cell>
        </row>
        <row r="194">
          <cell r="E194">
            <v>2721</v>
          </cell>
          <cell r="F194" t="str">
            <v>Prendas de seguridad</v>
          </cell>
        </row>
        <row r="195">
          <cell r="E195">
            <v>2722</v>
          </cell>
          <cell r="F195" t="str">
            <v>Prendas de protección personal</v>
          </cell>
        </row>
        <row r="196">
          <cell r="F196" t="str">
            <v>Artículos deportivos</v>
          </cell>
        </row>
        <row r="197">
          <cell r="E197">
            <v>2731</v>
          </cell>
          <cell r="F197" t="str">
            <v>Artículos deportivos</v>
          </cell>
        </row>
        <row r="198">
          <cell r="F198" t="str">
            <v>Productos textiles</v>
          </cell>
        </row>
        <row r="199">
          <cell r="E199">
            <v>2741</v>
          </cell>
          <cell r="F199" t="str">
            <v>Productos textiles</v>
          </cell>
        </row>
        <row r="200">
          <cell r="F200" t="str">
            <v>Blancos y otros productos textiles, excepto prendas de vestir</v>
          </cell>
        </row>
        <row r="201">
          <cell r="E201">
            <v>2751</v>
          </cell>
          <cell r="F201" t="str">
            <v>Blancos y otros productos textiles, excepto prendas de vestir</v>
          </cell>
        </row>
        <row r="202">
          <cell r="F202" t="str">
            <v>Materiales y suministros para seguridad</v>
          </cell>
        </row>
        <row r="203">
          <cell r="F203" t="str">
            <v>Sustancias y materiales explosivos</v>
          </cell>
        </row>
        <row r="204">
          <cell r="E204">
            <v>2811</v>
          </cell>
          <cell r="F204" t="str">
            <v>Sustancias y materiales explosivos</v>
          </cell>
        </row>
        <row r="205">
          <cell r="F205" t="str">
            <v>Materiales de seguridad pública</v>
          </cell>
        </row>
        <row r="206">
          <cell r="E206">
            <v>2821</v>
          </cell>
          <cell r="F206" t="str">
            <v>Materiales de seguridad pública</v>
          </cell>
        </row>
        <row r="207">
          <cell r="F207" t="str">
            <v>Prendas de protección para seguridad pública y nacional</v>
          </cell>
        </row>
        <row r="208">
          <cell r="E208">
            <v>2831</v>
          </cell>
          <cell r="F208" t="str">
            <v xml:space="preserve">Prendas de protección para seguridad pública </v>
          </cell>
        </row>
        <row r="209">
          <cell r="F209" t="str">
            <v>Herramientas, refacciones y accesorios menores</v>
          </cell>
        </row>
        <row r="210">
          <cell r="F210" t="str">
            <v>Herramientas menores</v>
          </cell>
        </row>
        <row r="211">
          <cell r="E211">
            <v>2911</v>
          </cell>
          <cell r="F211" t="str">
            <v>Herramientas menores</v>
          </cell>
        </row>
        <row r="212">
          <cell r="F212" t="str">
            <v>Refacciones y accesorios menores de edificios</v>
          </cell>
        </row>
        <row r="213">
          <cell r="E213">
            <v>2921</v>
          </cell>
          <cell r="F213" t="str">
            <v>Refacciones y accesorios menores de edificios</v>
          </cell>
        </row>
        <row r="214">
          <cell r="F214" t="str">
            <v>Refacciones y accesorios menores de mobiliario y equipo de administración, educacional y recreativo</v>
          </cell>
        </row>
        <row r="215">
          <cell r="E215">
            <v>2931</v>
          </cell>
          <cell r="F215" t="str">
            <v xml:space="preserve">Refacciones y accesorios menores de mobiliario </v>
          </cell>
        </row>
        <row r="216">
          <cell r="E216">
            <v>2932</v>
          </cell>
          <cell r="F216" t="str">
            <v>Refacciones y accesorios de equipo educacional y recreativo</v>
          </cell>
        </row>
        <row r="217">
          <cell r="F217" t="str">
            <v>Refacciones y accesorios menores de equipo de cómputo y tecnologías de la información</v>
          </cell>
        </row>
        <row r="218">
          <cell r="E218">
            <v>2941</v>
          </cell>
          <cell r="F218" t="str">
            <v>Refacciones y accesorios menores de equipo de cómputo y tecnologías de la información</v>
          </cell>
        </row>
        <row r="219">
          <cell r="F219" t="str">
            <v>Refacciones y accesorios menores de equipo e instrumental médico y de laboratorio</v>
          </cell>
        </row>
        <row r="220">
          <cell r="E220">
            <v>2951</v>
          </cell>
          <cell r="F220" t="str">
            <v>Refacciones y accesorios menores de quipo e instrumental médico y de laboratorio</v>
          </cell>
        </row>
        <row r="221">
          <cell r="F221" t="str">
            <v>Refacciones y accesorios menores de equipo de transporte</v>
          </cell>
        </row>
        <row r="222">
          <cell r="E222">
            <v>2961</v>
          </cell>
          <cell r="F222" t="str">
            <v>Refacciones y accesorios menores de equipo de transporte</v>
          </cell>
        </row>
        <row r="223">
          <cell r="F223" t="str">
            <v>Refacciones y accesorios menores de equipo de defensa y seguridad</v>
          </cell>
        </row>
        <row r="224">
          <cell r="E224">
            <v>2971</v>
          </cell>
          <cell r="F224" t="str">
            <v>Refacciones y accesorios menores de equipo de defensa y seguridad</v>
          </cell>
        </row>
        <row r="225">
          <cell r="F225" t="str">
            <v>Refacciones y accesorios menores de maquinaria y otros equipos</v>
          </cell>
        </row>
        <row r="226">
          <cell r="E226">
            <v>2981</v>
          </cell>
          <cell r="F226" t="str">
            <v>Refacciones y accesorios menores de maquinaria y otros equipos</v>
          </cell>
        </row>
        <row r="227">
          <cell r="F227" t="str">
            <v>Refacciones y accesorios menores otros bienes muebles</v>
          </cell>
        </row>
        <row r="228">
          <cell r="E228">
            <v>2991</v>
          </cell>
          <cell r="F228" t="str">
            <v>Refacciones y accesorios menores otros bienes muebles</v>
          </cell>
        </row>
        <row r="229">
          <cell r="F229" t="str">
            <v>SERVICIOS GENERALES</v>
          </cell>
        </row>
        <row r="230">
          <cell r="F230" t="str">
            <v>Servicios básicos</v>
          </cell>
        </row>
        <row r="231">
          <cell r="F231" t="str">
            <v>Energía eléctrica</v>
          </cell>
        </row>
        <row r="232">
          <cell r="E232">
            <v>3111</v>
          </cell>
          <cell r="F232" t="str">
            <v>Servicio de energía eléctrica</v>
          </cell>
        </row>
        <row r="233">
          <cell r="E233">
            <v>3112</v>
          </cell>
          <cell r="F233" t="str">
            <v>Alumbrado público</v>
          </cell>
        </row>
        <row r="234">
          <cell r="F234" t="str">
            <v>Gas</v>
          </cell>
        </row>
        <row r="235">
          <cell r="E235">
            <v>3121</v>
          </cell>
          <cell r="F235" t="str">
            <v>Servicio de gas</v>
          </cell>
        </row>
        <row r="236">
          <cell r="F236" t="str">
            <v>Agua</v>
          </cell>
        </row>
        <row r="237">
          <cell r="E237">
            <v>3131</v>
          </cell>
          <cell r="F237" t="str">
            <v>Servicio de agua</v>
          </cell>
        </row>
        <row r="238">
          <cell r="F238" t="str">
            <v>Telefonía tradicional</v>
          </cell>
        </row>
        <row r="239">
          <cell r="E239">
            <v>3141</v>
          </cell>
          <cell r="F239" t="str">
            <v>Servicio telefonía tradicional</v>
          </cell>
        </row>
        <row r="240">
          <cell r="F240" t="str">
            <v>Telefonía celular</v>
          </cell>
        </row>
        <row r="241">
          <cell r="E241">
            <v>3151</v>
          </cell>
          <cell r="F241" t="str">
            <v>Servicio telefonía celular</v>
          </cell>
        </row>
        <row r="242">
          <cell r="E242">
            <v>3152</v>
          </cell>
          <cell r="F242" t="str">
            <v>Radiolocalización</v>
          </cell>
        </row>
        <row r="243">
          <cell r="F243" t="str">
            <v>Servicios de telecomunicaciones y satélites</v>
          </cell>
        </row>
        <row r="244">
          <cell r="E244">
            <v>3161</v>
          </cell>
          <cell r="F244" t="str">
            <v>Servicios de telecomunicaciones y satélites</v>
          </cell>
        </row>
        <row r="245">
          <cell r="F245" t="str">
            <v>Servicios de acceso de Internet, redes y procesamiento de información</v>
          </cell>
        </row>
        <row r="246">
          <cell r="E246">
            <v>3171</v>
          </cell>
          <cell r="F246" t="str">
            <v>Servicios de acceso de internet</v>
          </cell>
        </row>
        <row r="247">
          <cell r="E247">
            <v>3172</v>
          </cell>
          <cell r="F247" t="str">
            <v>Servicios de redes</v>
          </cell>
        </row>
        <row r="248">
          <cell r="E248">
            <v>3173</v>
          </cell>
          <cell r="F248" t="str">
            <v>Servicios de procesamiento de información</v>
          </cell>
        </row>
        <row r="249">
          <cell r="F249" t="str">
            <v>Servicios postales y telegráficos</v>
          </cell>
        </row>
        <row r="250">
          <cell r="E250">
            <v>3181</v>
          </cell>
          <cell r="F250" t="str">
            <v xml:space="preserve">Servicio postal </v>
          </cell>
        </row>
        <row r="251">
          <cell r="E251">
            <v>3182</v>
          </cell>
          <cell r="F251" t="str">
            <v xml:space="preserve">Servicio telegráfico </v>
          </cell>
        </row>
        <row r="252">
          <cell r="F252" t="str">
            <v>Servicios integrales y otros servicios</v>
          </cell>
        </row>
        <row r="253">
          <cell r="E253">
            <v>3191</v>
          </cell>
          <cell r="F253" t="str">
            <v>Servicios integrales</v>
          </cell>
        </row>
        <row r="254">
          <cell r="E254">
            <v>3192</v>
          </cell>
          <cell r="F254" t="str">
            <v xml:space="preserve">Contratación de otros servicios </v>
          </cell>
        </row>
        <row r="255">
          <cell r="F255" t="str">
            <v>Servicios de arrendamiento</v>
          </cell>
        </row>
        <row r="256">
          <cell r="F256" t="str">
            <v>Arrendamiento de terrenos</v>
          </cell>
        </row>
        <row r="257">
          <cell r="E257">
            <v>3211</v>
          </cell>
          <cell r="F257" t="str">
            <v>Arrendamiento de terrenos</v>
          </cell>
        </row>
        <row r="258">
          <cell r="F258" t="str">
            <v>Arrendamiento de edificios</v>
          </cell>
        </row>
        <row r="259">
          <cell r="E259">
            <v>3221</v>
          </cell>
          <cell r="F259" t="str">
            <v>Arrendamiento de edificios y locales</v>
          </cell>
        </row>
        <row r="260">
          <cell r="F260" t="str">
            <v>Arrendamiento de mobiliario y equipo de administración, educacional y recreativo</v>
          </cell>
        </row>
        <row r="261">
          <cell r="E261">
            <v>3231</v>
          </cell>
          <cell r="F261" t="str">
            <v>Arrendamiento de mobiliario y equipo de administración</v>
          </cell>
        </row>
        <row r="262">
          <cell r="E262">
            <v>3232</v>
          </cell>
          <cell r="F262" t="str">
            <v>Arrendamiento de mobiliario y equipo educativo y recreativo</v>
          </cell>
        </row>
        <row r="263">
          <cell r="E263">
            <v>3233</v>
          </cell>
          <cell r="F263" t="str">
            <v xml:space="preserve">Arrendamiento de equipo y bienes informáticos </v>
          </cell>
        </row>
        <row r="264">
          <cell r="F264" t="str">
            <v>Arrendamiento de equipo e instrumental médico y de laboratorio</v>
          </cell>
        </row>
        <row r="265">
          <cell r="E265">
            <v>3241</v>
          </cell>
          <cell r="F265" t="str">
            <v>Arrendamiento de equipo e instrumental médico y de laboratorio</v>
          </cell>
        </row>
        <row r="266">
          <cell r="F266" t="str">
            <v>Arrendamiento de equipo de transporte</v>
          </cell>
        </row>
        <row r="267">
          <cell r="E267">
            <v>3251</v>
          </cell>
          <cell r="F267" t="str">
            <v>Arrendamiento de vehículos terrestres, aéreos, marítimos, lacustres y fluviales para la ejecución de programas de seguridad pública y nacional</v>
          </cell>
        </row>
        <row r="268">
          <cell r="E268">
            <v>3252</v>
          </cell>
          <cell r="F268" t="str">
            <v>Arrendamiento de vehículos terrestres, aéreos, marítimos, lacustres y fluviales para servicios administrativos</v>
          </cell>
        </row>
        <row r="269">
          <cell r="F269" t="str">
            <v>Arrendamiento de maquinaria, otros equipos y herramientas</v>
          </cell>
        </row>
        <row r="270">
          <cell r="E270">
            <v>3261</v>
          </cell>
          <cell r="F270" t="str">
            <v xml:space="preserve">Arrendamiento de maquinaria y equipo </v>
          </cell>
        </row>
        <row r="271">
          <cell r="E271">
            <v>3262</v>
          </cell>
          <cell r="F271" t="str">
            <v>Arrendamiento de herramientas</v>
          </cell>
        </row>
        <row r="272">
          <cell r="F272" t="str">
            <v>Arrendamiento de activos intangibles</v>
          </cell>
        </row>
        <row r="273">
          <cell r="E273">
            <v>3271</v>
          </cell>
          <cell r="F273" t="str">
            <v>Arrendamiento de activos intangibles</v>
          </cell>
        </row>
        <row r="274">
          <cell r="F274" t="str">
            <v>Arrendamiento financiero</v>
          </cell>
        </row>
        <row r="275">
          <cell r="E275">
            <v>3281</v>
          </cell>
          <cell r="F275" t="str">
            <v>Arrendamiento financiero</v>
          </cell>
        </row>
        <row r="276">
          <cell r="F276" t="str">
            <v>Otros arrendamientos</v>
          </cell>
        </row>
        <row r="277">
          <cell r="E277">
            <v>3291</v>
          </cell>
          <cell r="F277" t="str">
            <v>Otros Arrendamientos</v>
          </cell>
        </row>
        <row r="278">
          <cell r="F278" t="str">
            <v>Servicios profesionales, científicos, técnicos y otros servicios</v>
          </cell>
        </row>
        <row r="279">
          <cell r="F279" t="str">
            <v>Servicios legales, de contabilidad, auditoría y relacionados</v>
          </cell>
        </row>
        <row r="280">
          <cell r="E280">
            <v>3311</v>
          </cell>
          <cell r="F280" t="str">
            <v>Servicios legales</v>
          </cell>
        </row>
        <row r="281">
          <cell r="E281">
            <v>3312</v>
          </cell>
          <cell r="F281" t="str">
            <v>Servicios de contabilidad</v>
          </cell>
        </row>
        <row r="282">
          <cell r="E282">
            <v>3313</v>
          </cell>
          <cell r="F282" t="str">
            <v>Servicios de auditoría</v>
          </cell>
        </row>
        <row r="283">
          <cell r="E283">
            <v>3314</v>
          </cell>
          <cell r="F283" t="str">
            <v>Otros servicios relacionados</v>
          </cell>
        </row>
        <row r="284">
          <cell r="F284" t="str">
            <v>Servicios de diseño, arquitectura, ingeniería y actividades relacionadas</v>
          </cell>
        </row>
        <row r="285">
          <cell r="E285">
            <v>3321</v>
          </cell>
          <cell r="F285" t="str">
            <v>Servicios de diseño, arquitectura, ingeniería y actividades relacionadas</v>
          </cell>
        </row>
        <row r="286">
          <cell r="F286" t="str">
            <v>Servicios de consultoría administrativa, procesos, técnica y en tecnologías de la información</v>
          </cell>
        </row>
        <row r="287">
          <cell r="E287">
            <v>3331</v>
          </cell>
          <cell r="F287" t="str">
            <v>Servicios de consultoría administrativa</v>
          </cell>
        </row>
        <row r="288">
          <cell r="E288">
            <v>3332</v>
          </cell>
          <cell r="F288" t="str">
            <v>Servicios de procesos, técnica y en tecnologías de la información</v>
          </cell>
        </row>
        <row r="289">
          <cell r="F289" t="str">
            <v xml:space="preserve">Servicios de capacitación </v>
          </cell>
        </row>
        <row r="290">
          <cell r="E290">
            <v>3341</v>
          </cell>
          <cell r="F290" t="str">
            <v xml:space="preserve">Servicios de capacitación </v>
          </cell>
        </row>
        <row r="291">
          <cell r="F291" t="str">
            <v>Servicios de investigación científica y desarrollo</v>
          </cell>
        </row>
        <row r="292">
          <cell r="E292">
            <v>3351</v>
          </cell>
          <cell r="F292" t="str">
            <v>Servicios de investigación científica</v>
          </cell>
        </row>
        <row r="293">
          <cell r="E293">
            <v>3352</v>
          </cell>
          <cell r="F293" t="str">
            <v>Servicios de investigación de desarrollo</v>
          </cell>
        </row>
        <row r="294">
          <cell r="E294">
            <v>3353</v>
          </cell>
          <cell r="F294" t="str">
            <v>Servicios estadísticos y geográficos</v>
          </cell>
        </row>
        <row r="295">
          <cell r="F295" t="str">
            <v>Servicios de apoyo administrativo, traducción, fotocopiado e impresión</v>
          </cell>
        </row>
        <row r="296">
          <cell r="E296">
            <v>3361</v>
          </cell>
          <cell r="F296" t="str">
            <v>Impresiones de documentos oficiales para la prestación de servicios públicos, identificación, formatos administrativos y fiscales, formas valoradas, certificados y títulos</v>
          </cell>
        </row>
        <row r="297">
          <cell r="F297" t="str">
            <v>Servicios de protección y seguridad</v>
          </cell>
        </row>
        <row r="298">
          <cell r="E298">
            <v>3371</v>
          </cell>
          <cell r="F298" t="str">
            <v>Servicios de protección y seguridad</v>
          </cell>
        </row>
        <row r="299">
          <cell r="F299" t="str">
            <v>Servicios de vigilancia</v>
          </cell>
        </row>
        <row r="300">
          <cell r="E300">
            <v>3381</v>
          </cell>
          <cell r="F300" t="str">
            <v xml:space="preserve">Servicios de vigilancia </v>
          </cell>
        </row>
        <row r="301">
          <cell r="F301" t="str">
            <v>Servicios profesionales, científicos y técnicos integrales</v>
          </cell>
        </row>
        <row r="302">
          <cell r="E302">
            <v>3391</v>
          </cell>
          <cell r="F302" t="str">
            <v>Servicios profesionales, científicos y técnicos integrales</v>
          </cell>
        </row>
        <row r="303">
          <cell r="F303" t="str">
            <v>Servicios financieros, bancarios y comerciales</v>
          </cell>
        </row>
        <row r="304">
          <cell r="F304" t="str">
            <v>Servicios financieros y bancarios</v>
          </cell>
        </row>
        <row r="305">
          <cell r="E305">
            <v>3411</v>
          </cell>
          <cell r="F305" t="str">
            <v>Servicios financieros y bancarios</v>
          </cell>
        </row>
        <row r="306">
          <cell r="E306">
            <v>3412</v>
          </cell>
          <cell r="F306" t="str">
            <v>Diferencias por variaciones en el tipo de cambio</v>
          </cell>
        </row>
        <row r="307">
          <cell r="F307" t="str">
            <v>Servicios de cobranza, investigación crediticia y similar</v>
          </cell>
        </row>
        <row r="308">
          <cell r="E308">
            <v>3421</v>
          </cell>
          <cell r="F308" t="str">
            <v>Servicios de cobranza, investigación crediticia y similar</v>
          </cell>
        </row>
        <row r="309">
          <cell r="F309" t="str">
            <v>Servicios de recaudación, traslado y custodia de valores</v>
          </cell>
        </row>
        <row r="310">
          <cell r="E310">
            <v>3431</v>
          </cell>
          <cell r="F310" t="str">
            <v>Servicios de recaudación, traslado y custodia de valores</v>
          </cell>
        </row>
        <row r="311">
          <cell r="F311" t="str">
            <v>Seguros de responsabilidad patrimonial y fianzas</v>
          </cell>
        </row>
        <row r="312">
          <cell r="E312">
            <v>3441</v>
          </cell>
          <cell r="F312" t="str">
            <v>Seguros de responsabilidad patrimonial y fianzas</v>
          </cell>
        </row>
        <row r="313">
          <cell r="F313" t="str">
            <v>Seguro de bienes patrimoniales</v>
          </cell>
        </row>
        <row r="314">
          <cell r="E314">
            <v>3451</v>
          </cell>
          <cell r="F314" t="str">
            <v>Seguro de bienes patrimoniales</v>
          </cell>
        </row>
        <row r="315">
          <cell r="F315" t="str">
            <v>Almacenaje, envase y embalaje</v>
          </cell>
        </row>
        <row r="316">
          <cell r="E316">
            <v>3461</v>
          </cell>
          <cell r="F316" t="str">
            <v>Almacenaje, envase y embalaje</v>
          </cell>
        </row>
        <row r="317">
          <cell r="F317" t="str">
            <v>Fletes y maniobras</v>
          </cell>
        </row>
        <row r="318">
          <cell r="E318">
            <v>3471</v>
          </cell>
          <cell r="F318" t="str">
            <v>Fletes y maniobras</v>
          </cell>
        </row>
        <row r="319">
          <cell r="F319" t="str">
            <v>Comisiones por ventas</v>
          </cell>
        </row>
        <row r="320">
          <cell r="E320">
            <v>3481</v>
          </cell>
          <cell r="F320" t="str">
            <v>Comisiones por ventas</v>
          </cell>
        </row>
        <row r="321">
          <cell r="F321" t="str">
            <v>Servicios financieros, bancarios y comerciales integrales</v>
          </cell>
        </row>
        <row r="322">
          <cell r="E322">
            <v>3491</v>
          </cell>
          <cell r="F322" t="str">
            <v>Servicios financieros, bancarios y comerciales integrales</v>
          </cell>
        </row>
        <row r="323">
          <cell r="F323" t="str">
            <v>Servicios de instalación, reparación, mantenimiento y conservación</v>
          </cell>
        </row>
        <row r="324">
          <cell r="F324" t="str">
            <v>Conservación y mantenimiento menor de inmuebles</v>
          </cell>
        </row>
        <row r="325">
          <cell r="E325">
            <v>3511</v>
          </cell>
          <cell r="F325" t="str">
            <v>Conservación y mantenimiento de inmuebles</v>
          </cell>
        </row>
        <row r="326">
          <cell r="E326">
            <v>3512</v>
          </cell>
          <cell r="F326" t="str">
            <v xml:space="preserve">Adaptación de inmuebles </v>
          </cell>
        </row>
        <row r="327">
          <cell r="F327" t="str">
            <v>Instalación, reparación y mantenimiento de mobiliario y equipo de administración, educacional y recreativo</v>
          </cell>
        </row>
        <row r="328">
          <cell r="E328">
            <v>3521</v>
          </cell>
          <cell r="F328" t="str">
            <v>Instalación, reparación y mantenimiento  de mobiliario y equipo de administración</v>
          </cell>
        </row>
        <row r="329">
          <cell r="E329">
            <v>3522</v>
          </cell>
          <cell r="F329" t="str">
            <v>Instalación, reparación y mantenimiento  de mobiliario y equipo educativo y recreativo</v>
          </cell>
        </row>
        <row r="330">
          <cell r="F330" t="str">
            <v>Instalación, reparación y mantenimiento de equipo de cómputo y tecnología de la información</v>
          </cell>
        </row>
        <row r="331">
          <cell r="E331">
            <v>3531</v>
          </cell>
          <cell r="F331" t="str">
            <v>Instalación, reparación y mantenimiento de bienes informáticos</v>
          </cell>
        </row>
        <row r="332">
          <cell r="F332" t="str">
            <v>Instalación, reparación y mantenimiento de equipo e instrumental médico y de laboratorio</v>
          </cell>
        </row>
        <row r="333">
          <cell r="E333">
            <v>3541</v>
          </cell>
          <cell r="F333" t="str">
            <v>Instalación, reparación y mantenimiento de equipo e instrumental médico y de laboratorio</v>
          </cell>
        </row>
        <row r="334">
          <cell r="F334" t="str">
            <v>Reparación y mantenimiento de equipo de transporte</v>
          </cell>
        </row>
        <row r="335">
          <cell r="E335">
            <v>3551</v>
          </cell>
          <cell r="F335" t="str">
            <v>Mantenimiento y conservación de vehículos terrestres, aéreos, marítimos, lacustres y fluviales</v>
          </cell>
        </row>
        <row r="336">
          <cell r="F336" t="str">
            <v>Reparación y mantenimiento de equipo de defensa y seguridad</v>
          </cell>
        </row>
        <row r="337">
          <cell r="E337">
            <v>3561</v>
          </cell>
          <cell r="F337" t="str">
            <v>Reparación y mantenimiento de equipo de defensa y seguridad</v>
          </cell>
        </row>
        <row r="338">
          <cell r="F338" t="str">
            <v>Instalación, reparación y mantenimiento de maquinaria, otros equipos y herramienta</v>
          </cell>
        </row>
        <row r="339">
          <cell r="E339">
            <v>3571</v>
          </cell>
          <cell r="F339" t="str">
            <v>Instalación, reparación y mantenimiento de maquinaria, otros equipos y herramienta</v>
          </cell>
        </row>
        <row r="340">
          <cell r="F340" t="str">
            <v>Servicios de limpieza y manejo de desechos</v>
          </cell>
        </row>
        <row r="341">
          <cell r="E341">
            <v>3581</v>
          </cell>
          <cell r="F341" t="str">
            <v>Servicios de limpieza y manejo de desechos</v>
          </cell>
        </row>
        <row r="342">
          <cell r="F342" t="str">
            <v>Servicios de jardinería y fumigación</v>
          </cell>
        </row>
        <row r="343">
          <cell r="E343">
            <v>3591</v>
          </cell>
          <cell r="F343" t="str">
            <v>Servicios de jardinería y fumigación</v>
          </cell>
        </row>
        <row r="344">
          <cell r="F344" t="str">
            <v>Servicios de comunicación social y publicidad</v>
          </cell>
        </row>
        <row r="345">
          <cell r="F345" t="str">
            <v>Difusión por radio, televisión y otros medios de mensajes sobre programas y actividades gubernamentales</v>
          </cell>
        </row>
        <row r="346">
          <cell r="E346">
            <v>3611</v>
          </cell>
          <cell r="F346" t="str">
            <v xml:space="preserve">Difusión e información de mensajes y actividades gubernamentales </v>
          </cell>
        </row>
        <row r="347">
          <cell r="E347">
            <v>3612</v>
          </cell>
          <cell r="F347" t="str">
            <v>Impresión y elaboración de publicaciones oficiales y de información en general para difusión</v>
          </cell>
        </row>
        <row r="348">
          <cell r="E348">
            <v>3613</v>
          </cell>
          <cell r="F348" t="str">
            <v xml:space="preserve">Espectáculos culturales </v>
          </cell>
        </row>
        <row r="349">
          <cell r="E349">
            <v>3614</v>
          </cell>
          <cell r="F349" t="str">
            <v>Inserciones y publicaciones propias de la operación de las dependencias y entidades que no formen parte de las campañas</v>
          </cell>
        </row>
        <row r="350">
          <cell r="F350" t="str">
            <v>Difusión por radio, televisión y otros medios de mensajes comerciales para promover la venta de bienes o servicios</v>
          </cell>
        </row>
        <row r="351">
          <cell r="E351">
            <v>3621</v>
          </cell>
          <cell r="F351" t="str">
            <v>Promoción para la venta de bienes o servicios</v>
          </cell>
        </row>
        <row r="352">
          <cell r="F352" t="str">
            <v>Servicios de creatividad, preproducción y producción de publicidad, excepto Internet</v>
          </cell>
        </row>
        <row r="353">
          <cell r="E353">
            <v>3631</v>
          </cell>
          <cell r="F353" t="str">
            <v>Servicios de creatividad, preproducción y producción de publicidad, excepto Internet</v>
          </cell>
        </row>
        <row r="354">
          <cell r="F354" t="str">
            <v>Servicios de revelado de fotografías</v>
          </cell>
        </row>
        <row r="355">
          <cell r="E355">
            <v>3641</v>
          </cell>
          <cell r="F355" t="str">
            <v>Servicios de revelado de fotografías</v>
          </cell>
        </row>
        <row r="356">
          <cell r="F356" t="str">
            <v>Servicios de la industria fílmica, del sonido y del video</v>
          </cell>
        </row>
        <row r="357">
          <cell r="E357">
            <v>3651</v>
          </cell>
          <cell r="F357" t="str">
            <v>Servicios de la industria fílmica, del sonido y del video</v>
          </cell>
        </row>
        <row r="358">
          <cell r="F358" t="str">
            <v>Servicio de creación y difusión de contenido exclusivamente a través de Internet</v>
          </cell>
        </row>
        <row r="359">
          <cell r="E359">
            <v>3661</v>
          </cell>
          <cell r="F359" t="str">
            <v>Servicio de creación y difusión de contenido exclusivamente a través de Internet</v>
          </cell>
        </row>
        <row r="360">
          <cell r="F360" t="str">
            <v>Otros servicios de información</v>
          </cell>
        </row>
        <row r="361">
          <cell r="E361">
            <v>3691</v>
          </cell>
          <cell r="F361" t="str">
            <v>Otros servicios de información</v>
          </cell>
        </row>
        <row r="362">
          <cell r="F362" t="str">
            <v>Servicios de traslado y viáticos</v>
          </cell>
        </row>
        <row r="363">
          <cell r="F363" t="str">
            <v>Pasajes aéreos</v>
          </cell>
        </row>
        <row r="364">
          <cell r="E364">
            <v>3711</v>
          </cell>
          <cell r="F364" t="str">
            <v>Pasajes aéreos nacionales para servidores públicos en el desempeño de comisiones y funciones oficiales</v>
          </cell>
        </row>
        <row r="365">
          <cell r="E365">
            <v>3712</v>
          </cell>
          <cell r="F365" t="str">
            <v>Pasajes aéreos internacionales para servidores públicos en el desempeño de comisiones y funciones oficiales</v>
          </cell>
        </row>
        <row r="366">
          <cell r="F366" t="str">
            <v>Pasajes terrestres</v>
          </cell>
        </row>
        <row r="367">
          <cell r="E367">
            <v>3721</v>
          </cell>
          <cell r="F367" t="str">
            <v>Pasajes terrestres nacionales para servidores públicos en el desempeño de comisiones y funciones oficiales</v>
          </cell>
        </row>
        <row r="368">
          <cell r="E368">
            <v>3722</v>
          </cell>
          <cell r="F368" t="str">
            <v>Pasajes terrestres internacionales para servidores públicos en el desempeño de comisiones y funciones oficiales</v>
          </cell>
        </row>
        <row r="369">
          <cell r="F369" t="str">
            <v>Pasajes marítimos, lacustres y fluviales</v>
          </cell>
        </row>
        <row r="370">
          <cell r="E370">
            <v>3731</v>
          </cell>
          <cell r="F370" t="str">
            <v>Pasajes marítimos, lacustres y fluviales nacionales para servidores públicos en el desempeño de comisiones y funciones oficiales</v>
          </cell>
        </row>
        <row r="371">
          <cell r="E371">
            <v>3732</v>
          </cell>
          <cell r="F371" t="str">
            <v>Pasajes marítimos, lacustres y fluviales internacionales para servidores públicos en el desempeño de comisiones y funciones oficiales</v>
          </cell>
        </row>
        <row r="372">
          <cell r="F372" t="str">
            <v>Autotransporte</v>
          </cell>
        </row>
        <row r="373">
          <cell r="E373">
            <v>3741</v>
          </cell>
          <cell r="F373" t="str">
            <v>Transporte en vehículos especializados</v>
          </cell>
        </row>
        <row r="374">
          <cell r="F374" t="str">
            <v>Viáticos en el país</v>
          </cell>
        </row>
        <row r="375">
          <cell r="E375">
            <v>3751</v>
          </cell>
          <cell r="F375" t="str">
            <v>Viáticos nacionales para servidores públicos en el desempeño de funciones oficiales</v>
          </cell>
        </row>
        <row r="376">
          <cell r="F376" t="str">
            <v>Viáticos en el extranjero</v>
          </cell>
        </row>
        <row r="377">
          <cell r="E377">
            <v>3761</v>
          </cell>
          <cell r="F377" t="str">
            <v>Viáticos en el extranjero para servidores públicos en el desempeño de comisiones y funciones oficiales</v>
          </cell>
        </row>
        <row r="378">
          <cell r="F378" t="str">
            <v>Gastos de instalación y traslado de menaje</v>
          </cell>
        </row>
        <row r="379">
          <cell r="E379">
            <v>3771</v>
          </cell>
          <cell r="F379" t="str">
            <v>Gastos de instalación y traslado de menaje</v>
          </cell>
        </row>
        <row r="380">
          <cell r="F380" t="str">
            <v>Servicios integrales de traslado y viáticos</v>
          </cell>
        </row>
        <row r="381">
          <cell r="E381">
            <v>3781</v>
          </cell>
          <cell r="F381" t="str">
            <v>Servicios integrales de traslado y viáticos</v>
          </cell>
        </row>
        <row r="382">
          <cell r="F382" t="str">
            <v>Otros servicios de traslado y hospedaje</v>
          </cell>
        </row>
        <row r="383">
          <cell r="E383">
            <v>3791</v>
          </cell>
          <cell r="F383" t="str">
            <v>Otros servicios de traslado y hospedaje</v>
          </cell>
        </row>
        <row r="384">
          <cell r="F384" t="str">
            <v>Servicios oficiales</v>
          </cell>
        </row>
        <row r="385">
          <cell r="F385" t="str">
            <v>Gastos de ceremonial</v>
          </cell>
        </row>
        <row r="386">
          <cell r="E386">
            <v>3811</v>
          </cell>
          <cell r="F386" t="str">
            <v xml:space="preserve">Gastos de ceremonial del H. Ayuntamiento </v>
          </cell>
        </row>
        <row r="387">
          <cell r="E387">
            <v>3812</v>
          </cell>
          <cell r="F387" t="str">
            <v>Gastos de ceremonial de los titulares de las dependencias y entidades</v>
          </cell>
        </row>
        <row r="388">
          <cell r="F388" t="str">
            <v>Gastos de orden social y cultural</v>
          </cell>
        </row>
        <row r="389">
          <cell r="E389">
            <v>3821</v>
          </cell>
          <cell r="F389" t="str">
            <v>Gastos de orden social y cultural</v>
          </cell>
        </row>
        <row r="390">
          <cell r="F390" t="str">
            <v>Congresos y convenciones</v>
          </cell>
        </row>
        <row r="391">
          <cell r="E391">
            <v>3831</v>
          </cell>
          <cell r="F391" t="str">
            <v>Congresos y convenciones</v>
          </cell>
        </row>
        <row r="392">
          <cell r="F392" t="str">
            <v>Exposiciones</v>
          </cell>
        </row>
        <row r="393">
          <cell r="E393">
            <v>3841</v>
          </cell>
          <cell r="F393" t="str">
            <v>Exposiciones</v>
          </cell>
        </row>
        <row r="394">
          <cell r="F394" t="str">
            <v>Gastos de representación</v>
          </cell>
        </row>
        <row r="395">
          <cell r="E395">
            <v>3851</v>
          </cell>
          <cell r="F395" t="str">
            <v xml:space="preserve">Gastos inherentes a la investidura del H Ayuntamiento </v>
          </cell>
        </row>
        <row r="396">
          <cell r="E396">
            <v>3852</v>
          </cell>
          <cell r="F396" t="str">
            <v xml:space="preserve">Gastos de las oficinas de servidores públicos superiores y mandos medios </v>
          </cell>
        </row>
        <row r="397">
          <cell r="E397">
            <v>3853</v>
          </cell>
          <cell r="F397" t="str">
            <v xml:space="preserve">Gastos de representación </v>
          </cell>
        </row>
        <row r="398">
          <cell r="E398">
            <v>3854</v>
          </cell>
          <cell r="F398" t="str">
            <v xml:space="preserve">Gastos de seguridad pública </v>
          </cell>
        </row>
        <row r="399">
          <cell r="F399" t="str">
            <v>Otros servicios generales</v>
          </cell>
        </row>
        <row r="400">
          <cell r="F400" t="str">
            <v>Servicios funerarios y de cementerios</v>
          </cell>
        </row>
        <row r="401">
          <cell r="E401">
            <v>3911</v>
          </cell>
          <cell r="F401" t="str">
            <v>Servicios funerarios y de cementerios</v>
          </cell>
        </row>
        <row r="402">
          <cell r="F402" t="str">
            <v>Impuestos y derechos</v>
          </cell>
        </row>
        <row r="403">
          <cell r="E403">
            <v>3921</v>
          </cell>
          <cell r="F403" t="str">
            <v>Otros impuestos y derechos</v>
          </cell>
        </row>
        <row r="404">
          <cell r="E404">
            <v>3922</v>
          </cell>
          <cell r="F404" t="str">
            <v>Impuestos y derechos de exportación</v>
          </cell>
        </row>
        <row r="405">
          <cell r="F405" t="str">
            <v>Impuestos y derechos de importación</v>
          </cell>
        </row>
        <row r="406">
          <cell r="E406">
            <v>3931</v>
          </cell>
          <cell r="F406" t="str">
            <v xml:space="preserve">Impuestos y derechos de importación </v>
          </cell>
        </row>
        <row r="407">
          <cell r="F407" t="str">
            <v>Sentencias y resoluciones judiciales</v>
          </cell>
        </row>
        <row r="408">
          <cell r="E408">
            <v>3941</v>
          </cell>
          <cell r="F408" t="str">
            <v>Sentencias y resoluciones judiciales</v>
          </cell>
        </row>
        <row r="409">
          <cell r="F409" t="str">
            <v>Penas, multas, accesorios y actualizaciones</v>
          </cell>
        </row>
        <row r="410">
          <cell r="E410">
            <v>3951</v>
          </cell>
          <cell r="F410" t="str">
            <v>Penas, multas, accesorios y actualizaciones</v>
          </cell>
        </row>
        <row r="411">
          <cell r="F411" t="str">
            <v>Otros servicios generales</v>
          </cell>
        </row>
        <row r="412">
          <cell r="E412">
            <v>3961</v>
          </cell>
          <cell r="F412" t="str">
            <v xml:space="preserve">Otros gastos por responsabilidades </v>
          </cell>
        </row>
        <row r="413">
          <cell r="E413">
            <v>3981</v>
          </cell>
          <cell r="F413" t="str">
            <v>Impuestos sobre nomina</v>
          </cell>
        </row>
        <row r="414">
          <cell r="F414" t="str">
            <v>Otros servicios generales</v>
          </cell>
        </row>
        <row r="415">
          <cell r="F415" t="str">
            <v>TRANSFERENCIAS, ASIGNACIONES, SUBSIDIOS Y OTRAS AYUDAS</v>
          </cell>
        </row>
        <row r="416">
          <cell r="F416" t="str">
            <v>Transferencias internas y asignaciones al sector público</v>
          </cell>
        </row>
        <row r="417">
          <cell r="F417" t="str">
            <v>Asignaciones presupuestarias al Poder Ejecutivo</v>
          </cell>
        </row>
        <row r="418">
          <cell r="F418" t="str">
            <v>Asignaciones presupuestarias al Poder Legislativo</v>
          </cell>
        </row>
        <row r="419">
          <cell r="F419" t="str">
            <v>Asignaciones presupuestarias al Poder Judicial</v>
          </cell>
        </row>
        <row r="420">
          <cell r="F420" t="str">
            <v>Asignaciones presupuestarias a Organos Autónomos</v>
          </cell>
        </row>
        <row r="421">
          <cell r="F421" t="str">
            <v>Transferencias internas otorgadas a entidades paraestatales no empresariales y no financieras</v>
          </cell>
        </row>
        <row r="422">
          <cell r="E422">
            <v>4151</v>
          </cell>
          <cell r="F422" t="str">
            <v>Transferencias para servicios personales</v>
          </cell>
        </row>
        <row r="423">
          <cell r="E423">
            <v>4152</v>
          </cell>
          <cell r="F423" t="str">
            <v>Transferencias para materiales y suministros</v>
          </cell>
        </row>
        <row r="424">
          <cell r="E424">
            <v>4153</v>
          </cell>
          <cell r="F424" t="str">
            <v>Transferencias para servicios básicos</v>
          </cell>
        </row>
        <row r="425">
          <cell r="E425">
            <v>4154</v>
          </cell>
          <cell r="F425" t="str">
            <v>Transferencias, asignaciones, subsidios y otras ayudas</v>
          </cell>
        </row>
        <row r="426">
          <cell r="E426">
            <v>4155</v>
          </cell>
          <cell r="F426" t="str">
            <v>Transferencias para bienes muebles, inmuebles e intangibles</v>
          </cell>
        </row>
        <row r="427">
          <cell r="E427">
            <v>4156</v>
          </cell>
          <cell r="F427" t="str">
            <v>Transferncias para inversión pública</v>
          </cell>
        </row>
        <row r="428">
          <cell r="E428">
            <v>4157</v>
          </cell>
          <cell r="F428" t="str">
            <v>Transferencias para inversiones financieras y otras provisiones</v>
          </cell>
        </row>
        <row r="429">
          <cell r="E429">
            <v>4158</v>
          </cell>
          <cell r="F429" t="str">
            <v>Transferencias para participaciones y aportaciones</v>
          </cell>
        </row>
        <row r="430">
          <cell r="E430">
            <v>4159</v>
          </cell>
          <cell r="F430" t="str">
            <v>Transferencias para deuda pública</v>
          </cell>
        </row>
        <row r="431">
          <cell r="F431" t="str">
            <v>Transferencias internas otorgadas a entidades paraestatales empresariales y no financieras</v>
          </cell>
        </row>
        <row r="432">
          <cell r="F432" t="str">
            <v>Transferencias internas otorgadas a fideicomisos públicos empresariales y no financieros</v>
          </cell>
        </row>
        <row r="433">
          <cell r="F433" t="str">
            <v>Transferencias internas otorgadas a instituciones paraestatales públicas financieras</v>
          </cell>
        </row>
        <row r="434">
          <cell r="F434" t="str">
            <v>Transferencias internas otorgadas a fideicomisos públicos financieros</v>
          </cell>
        </row>
        <row r="435">
          <cell r="F435" t="str">
            <v>Transferencias al resto del sector público</v>
          </cell>
        </row>
        <row r="436">
          <cell r="F436" t="str">
            <v>Transferencias otorgadas a entidades paraestatales no empresariales y no financieras</v>
          </cell>
        </row>
        <row r="437">
          <cell r="F437" t="str">
            <v>Transferencias otorgadas para entidades paraestatales empresariales y no financieras</v>
          </cell>
        </row>
        <row r="438">
          <cell r="F438" t="str">
            <v>Transferencias otorgadas para instituciones paraestatales públicas financieras</v>
          </cell>
        </row>
        <row r="439">
          <cell r="E439">
            <v>4231</v>
          </cell>
          <cell r="F439" t="str">
            <v>Transferencias para servicios personales</v>
          </cell>
        </row>
        <row r="440">
          <cell r="E440">
            <v>4232</v>
          </cell>
          <cell r="F440" t="str">
            <v>Transferencias para materiales y suministros</v>
          </cell>
        </row>
        <row r="441">
          <cell r="E441">
            <v>4233</v>
          </cell>
          <cell r="F441" t="str">
            <v>Transferencias para servicios básicos</v>
          </cell>
        </row>
        <row r="442">
          <cell r="E442">
            <v>4234</v>
          </cell>
          <cell r="F442" t="str">
            <v>Transferencias, asignaciones, subsidios y otras ayudas</v>
          </cell>
        </row>
        <row r="443">
          <cell r="E443">
            <v>4235</v>
          </cell>
          <cell r="F443" t="str">
            <v>Transferencias para bienes muebles, inmuebles e intangibles</v>
          </cell>
        </row>
        <row r="444">
          <cell r="E444">
            <v>4236</v>
          </cell>
          <cell r="F444" t="str">
            <v>Transferncias para inversión pública</v>
          </cell>
        </row>
        <row r="445">
          <cell r="E445">
            <v>4237</v>
          </cell>
          <cell r="F445" t="str">
            <v>Transferencias para inversiones financieras y otras provisiones</v>
          </cell>
        </row>
        <row r="446">
          <cell r="E446">
            <v>4238</v>
          </cell>
          <cell r="F446" t="str">
            <v>Transferencias para participaciones y aportaciones</v>
          </cell>
        </row>
        <row r="447">
          <cell r="E447">
            <v>4239</v>
          </cell>
          <cell r="F447" t="str">
            <v>Transferencias para deuda pública</v>
          </cell>
        </row>
        <row r="448">
          <cell r="F448" t="str">
            <v>Transferencias otorgadas a entidades federativas y municipios</v>
          </cell>
        </row>
        <row r="449">
          <cell r="F449" t="str">
            <v>Transferencias a fideicomisos de entidades federativas y municipios</v>
          </cell>
        </row>
        <row r="450">
          <cell r="F450" t="str">
            <v>Subsidios y subvenciones</v>
          </cell>
        </row>
        <row r="451">
          <cell r="F451" t="str">
            <v>Subsidios a la producción</v>
          </cell>
        </row>
        <row r="452">
          <cell r="E452">
            <v>4311</v>
          </cell>
          <cell r="F452" t="str">
            <v>Subsidios a la producción</v>
          </cell>
        </row>
        <row r="453">
          <cell r="F453" t="str">
            <v>Subsidios a la distribución</v>
          </cell>
        </row>
        <row r="454">
          <cell r="E454">
            <v>4321</v>
          </cell>
          <cell r="F454" t="str">
            <v>Subsidios a la distribución</v>
          </cell>
        </row>
        <row r="455">
          <cell r="F455" t="str">
            <v>Subsidios a la inversión</v>
          </cell>
        </row>
        <row r="456">
          <cell r="E456">
            <v>4331</v>
          </cell>
          <cell r="F456" t="str">
            <v>Subsidios para inversión</v>
          </cell>
        </row>
        <row r="457">
          <cell r="F457" t="str">
            <v>Subsidios a la prestación de servicios públicos</v>
          </cell>
        </row>
        <row r="458">
          <cell r="E458">
            <v>4341</v>
          </cell>
          <cell r="F458" t="str">
            <v>Subsidios a la prestación de servicios públicos</v>
          </cell>
        </row>
        <row r="459">
          <cell r="E459">
            <v>4342</v>
          </cell>
          <cell r="F459" t="str">
            <v xml:space="preserve">Subsidios a fideicomisos privados y estatales </v>
          </cell>
        </row>
        <row r="460">
          <cell r="F460" t="str">
            <v>Subsidios para cubrir diferenciales de tasas de interés</v>
          </cell>
        </row>
        <row r="461">
          <cell r="E461">
            <v>4351</v>
          </cell>
          <cell r="F461" t="str">
            <v>Subsidios para cubrir diferenciales de tasas de interés</v>
          </cell>
        </row>
        <row r="462">
          <cell r="F462" t="str">
            <v>Subsidios a la vivienda</v>
          </cell>
        </row>
        <row r="463">
          <cell r="E463">
            <v>4361</v>
          </cell>
          <cell r="F463" t="str">
            <v xml:space="preserve">Subsidios para la adquisición de vivienda de interés social </v>
          </cell>
        </row>
        <row r="464">
          <cell r="F464" t="str">
            <v>Subvenciones al consumo</v>
          </cell>
        </row>
        <row r="465">
          <cell r="E465">
            <v>4371</v>
          </cell>
          <cell r="F465" t="str">
            <v>Subsidios al consumo</v>
          </cell>
        </row>
        <row r="466">
          <cell r="F466" t="str">
            <v>Ayudas sociales</v>
          </cell>
        </row>
        <row r="467">
          <cell r="F467" t="str">
            <v>Ayudas sociales a personas</v>
          </cell>
        </row>
        <row r="468">
          <cell r="E468">
            <v>4411</v>
          </cell>
          <cell r="F468" t="str">
            <v>Gastos relacionados con actividades culturales, deportivas y de ayuda extraordinaria</v>
          </cell>
        </row>
        <row r="469">
          <cell r="E469">
            <v>4412</v>
          </cell>
          <cell r="F469" t="str">
            <v xml:space="preserve">Funerales y pagas de defunción </v>
          </cell>
        </row>
        <row r="470">
          <cell r="E470">
            <v>4413</v>
          </cell>
          <cell r="F470" t="str">
            <v>Premios, recompensas, pensiones de gracia y pensión recreativa estudiantil</v>
          </cell>
        </row>
        <row r="471">
          <cell r="E471">
            <v>4414</v>
          </cell>
          <cell r="F471" t="str">
            <v xml:space="preserve">Premios, estímulos, recompensas y seguros a deportistas </v>
          </cell>
        </row>
        <row r="472">
          <cell r="F472" t="str">
            <v>Becas y otras ayudas para programas de capacitación</v>
          </cell>
        </row>
        <row r="473">
          <cell r="E473">
            <v>4421</v>
          </cell>
          <cell r="F473" t="str">
            <v>Becas</v>
          </cell>
        </row>
        <row r="474">
          <cell r="F474" t="str">
            <v>Ayudas sociales a instituciones de enseñanza</v>
          </cell>
        </row>
        <row r="475">
          <cell r="E475">
            <v>4431</v>
          </cell>
          <cell r="F475" t="str">
            <v>Ayudas sociales a instituciones de enseñanza</v>
          </cell>
        </row>
        <row r="476">
          <cell r="F476" t="str">
            <v>Ayudas sociales a actividades científicas o académicas</v>
          </cell>
        </row>
        <row r="477">
          <cell r="E477">
            <v>4441</v>
          </cell>
          <cell r="F477" t="str">
            <v>Ayudas sociales a actividades científicas o académicas</v>
          </cell>
        </row>
        <row r="478">
          <cell r="F478" t="str">
            <v>Ayudas sociales a instituciones sin fines de lucro</v>
          </cell>
        </row>
        <row r="479">
          <cell r="E479">
            <v>4451</v>
          </cell>
          <cell r="F479" t="str">
            <v>Donativos a instituciones sin fines de lucro</v>
          </cell>
        </row>
        <row r="480">
          <cell r="F480" t="str">
            <v>Ayudas sociales a cooperativas</v>
          </cell>
        </row>
        <row r="481">
          <cell r="E481">
            <v>4461</v>
          </cell>
          <cell r="F481" t="str">
            <v>Ayudas sociales a cooperativas</v>
          </cell>
        </row>
        <row r="482">
          <cell r="F482" t="str">
            <v>Ayudas sociales a entidades de interés público</v>
          </cell>
        </row>
        <row r="483">
          <cell r="E483">
            <v>4471</v>
          </cell>
          <cell r="F483" t="str">
            <v>Ayudas sociales a entidades de interés público</v>
          </cell>
        </row>
        <row r="484">
          <cell r="F484" t="str">
            <v>Ayudas por desastres naturales y otros siniestros</v>
          </cell>
        </row>
        <row r="485">
          <cell r="E485">
            <v>4481</v>
          </cell>
          <cell r="F485" t="str">
            <v>Ayudas por desastres naturales y otros siniestros</v>
          </cell>
        </row>
        <row r="486">
          <cell r="F486" t="str">
            <v>Pensiones y jubilaciones</v>
          </cell>
        </row>
        <row r="487">
          <cell r="F487" t="str">
            <v>Pensiones</v>
          </cell>
        </row>
        <row r="488">
          <cell r="E488">
            <v>4511</v>
          </cell>
          <cell r="F488" t="str">
            <v>Pensiones</v>
          </cell>
        </row>
        <row r="489">
          <cell r="F489" t="str">
            <v>Jubilaciones</v>
          </cell>
        </row>
        <row r="490">
          <cell r="E490">
            <v>4521</v>
          </cell>
          <cell r="F490" t="str">
            <v>Jubilaciones</v>
          </cell>
        </row>
        <row r="491">
          <cell r="F491" t="str">
            <v>Transferencias a fideicomisos, mandatos y otros análogos</v>
          </cell>
        </row>
        <row r="492">
          <cell r="F492" t="str">
            <v>Transferencias a fideicomisos del Poder Ejecutivo</v>
          </cell>
        </row>
        <row r="493">
          <cell r="F493" t="str">
            <v>Transferencias a fideicomisos del Poder Legislativo</v>
          </cell>
        </row>
        <row r="494">
          <cell r="F494" t="str">
            <v>Transferencias a fideicomisos del Poder Judicial</v>
          </cell>
        </row>
        <row r="495">
          <cell r="F495" t="str">
            <v>Transferencias a fideicomisos públicos de entidades paraestatales no empresariales y no financieras</v>
          </cell>
        </row>
        <row r="496">
          <cell r="E496">
            <v>4641</v>
          </cell>
          <cell r="F496" t="str">
            <v>Transferencias a fideicomisos públicos de entidades paraestatales no empresariales y no financieras</v>
          </cell>
        </row>
        <row r="497">
          <cell r="F497" t="str">
            <v>Transferencias a fideicomisos públicos de entidades paraestatales empresariales y no financieras</v>
          </cell>
        </row>
        <row r="498">
          <cell r="F498" t="str">
            <v>Transferencias a fideicomisos de instituciones públicas financieras</v>
          </cell>
        </row>
        <row r="499">
          <cell r="F499" t="str">
            <v>Transferencias al exterior</v>
          </cell>
        </row>
        <row r="500">
          <cell r="F500" t="str">
            <v>Transferencias para gobiernos extranjeros</v>
          </cell>
        </row>
        <row r="501">
          <cell r="F501" t="str">
            <v>Transferencias para organismos internacionales</v>
          </cell>
        </row>
        <row r="502">
          <cell r="F502" t="str">
            <v>Transferencias para el sector privado externo</v>
          </cell>
        </row>
        <row r="503">
          <cell r="F503" t="str">
            <v>BIENES MUEBLES, INMUEBLES E INTANGIBLES</v>
          </cell>
        </row>
        <row r="504">
          <cell r="F504" t="str">
            <v>Mobiliario y equipo de administración</v>
          </cell>
        </row>
        <row r="505">
          <cell r="F505" t="str">
            <v>Muebles de oficina y estantería</v>
          </cell>
        </row>
        <row r="506">
          <cell r="E506">
            <v>5111</v>
          </cell>
          <cell r="F506" t="str">
            <v>Muebles de oficina y estantería</v>
          </cell>
        </row>
        <row r="507">
          <cell r="F507" t="str">
            <v>Muebles, excepto de oficina y estantería</v>
          </cell>
        </row>
        <row r="508">
          <cell r="E508">
            <v>5121</v>
          </cell>
          <cell r="F508" t="str">
            <v>Muebles, excepto de oficina y estantería</v>
          </cell>
        </row>
        <row r="509">
          <cell r="F509" t="str">
            <v>Bienes artísticos, culturales y científicos</v>
          </cell>
        </row>
        <row r="510">
          <cell r="E510">
            <v>5131</v>
          </cell>
          <cell r="F510" t="str">
            <v>Libros, revistas y otros elementos coleccionables</v>
          </cell>
        </row>
        <row r="511">
          <cell r="E511">
            <v>5132</v>
          </cell>
          <cell r="F511" t="str">
            <v>Bienes muebles inalienables e imprescriptibles</v>
          </cell>
        </row>
        <row r="512">
          <cell r="E512">
            <v>5133</v>
          </cell>
          <cell r="F512" t="str">
            <v>Otros bienes artísticos, culturales y científicos</v>
          </cell>
        </row>
        <row r="513">
          <cell r="F513" t="str">
            <v>Objetos de valor</v>
          </cell>
        </row>
        <row r="514">
          <cell r="E514">
            <v>5141</v>
          </cell>
          <cell r="F514" t="str">
            <v>Objetos valiosos</v>
          </cell>
        </row>
        <row r="515">
          <cell r="F515" t="str">
            <v>Equipo de cómputo y de tecnologías de la información</v>
          </cell>
        </row>
        <row r="516">
          <cell r="E516">
            <v>5151</v>
          </cell>
          <cell r="F516" t="str">
            <v>Computadoras y equipo periférico</v>
          </cell>
        </row>
        <row r="517">
          <cell r="E517">
            <v>5152</v>
          </cell>
          <cell r="F517" t="str">
            <v>Medios magnéticos y ópticos</v>
          </cell>
        </row>
        <row r="518">
          <cell r="F518" t="str">
            <v>Otros mobiliarios y equipos de administración</v>
          </cell>
        </row>
        <row r="519">
          <cell r="E519">
            <v>5191</v>
          </cell>
          <cell r="F519" t="str">
            <v>Otros mobiliarios y equipos de administración</v>
          </cell>
        </row>
        <row r="520">
          <cell r="E520">
            <v>5192</v>
          </cell>
          <cell r="F520" t="str">
            <v>Mobiliario y equipo para comercio y servicios</v>
          </cell>
        </row>
        <row r="521">
          <cell r="F521" t="str">
            <v>Mobiliario y equipo educacional y recreativo</v>
          </cell>
        </row>
        <row r="522">
          <cell r="F522" t="str">
            <v>Equipos y aparatos audiovisuales</v>
          </cell>
        </row>
        <row r="523">
          <cell r="E523">
            <v>5211</v>
          </cell>
          <cell r="F523" t="str">
            <v>Equipo de audio y de video</v>
          </cell>
        </row>
        <row r="524">
          <cell r="F524" t="str">
            <v>Aparatos deportivos</v>
          </cell>
        </row>
        <row r="525">
          <cell r="E525">
            <v>5221</v>
          </cell>
          <cell r="F525" t="str">
            <v>Aparatos deportivos</v>
          </cell>
        </row>
        <row r="526">
          <cell r="F526" t="str">
            <v>Cámaras fotográficas y de video</v>
          </cell>
        </row>
        <row r="527">
          <cell r="E527">
            <v>5231</v>
          </cell>
          <cell r="F527" t="str">
            <v>Camaras fotograficas y de video</v>
          </cell>
        </row>
        <row r="528">
          <cell r="F528" t="str">
            <v>Otro mobiliario y equipo educacional y recreativo</v>
          </cell>
        </row>
        <row r="529">
          <cell r="E529">
            <v>5291</v>
          </cell>
          <cell r="F529" t="str">
            <v>Otro mobiliario y equipo educacional y recreativo</v>
          </cell>
        </row>
        <row r="530">
          <cell r="F530" t="str">
            <v>Equipo e instrumental médico y de laboratorio</v>
          </cell>
        </row>
        <row r="531">
          <cell r="F531" t="str">
            <v>Equipo médico y de laboratorio</v>
          </cell>
        </row>
        <row r="532">
          <cell r="E532">
            <v>5311</v>
          </cell>
          <cell r="F532" t="str">
            <v>Equipo para uso médico, dental y para laboratorio</v>
          </cell>
        </row>
        <row r="533">
          <cell r="F533" t="str">
            <v>Instrumental médico y de laboratorio</v>
          </cell>
        </row>
        <row r="534">
          <cell r="E534">
            <v>5321</v>
          </cell>
          <cell r="F534" t="str">
            <v>Instrumentos médicos</v>
          </cell>
        </row>
        <row r="535">
          <cell r="E535">
            <v>5322</v>
          </cell>
          <cell r="F535" t="str">
            <v>Instrumentos de laboratorio</v>
          </cell>
        </row>
        <row r="536">
          <cell r="F536" t="str">
            <v>Vehículos y equipo de transporte</v>
          </cell>
        </row>
        <row r="537">
          <cell r="F537" t="str">
            <v>Automóviles y camiones</v>
          </cell>
        </row>
        <row r="538">
          <cell r="E538">
            <v>5411</v>
          </cell>
          <cell r="F538" t="str">
            <v>Automóviles y camiones</v>
          </cell>
        </row>
        <row r="539">
          <cell r="F539" t="str">
            <v>Carrocerías y remolques</v>
          </cell>
        </row>
        <row r="540">
          <cell r="E540">
            <v>5421</v>
          </cell>
          <cell r="F540" t="str">
            <v>Carrocerías y remolques</v>
          </cell>
        </row>
        <row r="541">
          <cell r="F541" t="str">
            <v>Equipo aeroespacial</v>
          </cell>
        </row>
        <row r="542">
          <cell r="E542">
            <v>5431</v>
          </cell>
          <cell r="F542" t="str">
            <v>Equipo aeroespacial</v>
          </cell>
        </row>
        <row r="543">
          <cell r="F543" t="str">
            <v>Equipo ferroviario</v>
          </cell>
        </row>
        <row r="544">
          <cell r="E544">
            <v>5441</v>
          </cell>
          <cell r="F544" t="str">
            <v>Equipo ferroviario</v>
          </cell>
        </row>
        <row r="545">
          <cell r="F545" t="str">
            <v>Embarcaciones</v>
          </cell>
        </row>
        <row r="546">
          <cell r="E546">
            <v>5451</v>
          </cell>
          <cell r="F546" t="str">
            <v>Embarcaciones</v>
          </cell>
        </row>
        <row r="547">
          <cell r="F547" t="str">
            <v>Otros equipos de transporte</v>
          </cell>
        </row>
        <row r="548">
          <cell r="E548">
            <v>5491</v>
          </cell>
          <cell r="F548" t="str">
            <v>Otro equipo de transporte</v>
          </cell>
        </row>
        <row r="549">
          <cell r="F549" t="str">
            <v>Equipo de defensa y seguridad</v>
          </cell>
        </row>
        <row r="550">
          <cell r="F550" t="str">
            <v>Equipo de defensa y seguridad</v>
          </cell>
        </row>
        <row r="551">
          <cell r="E551">
            <v>5511</v>
          </cell>
          <cell r="F551" t="str">
            <v>Equipo de defensa y de seguridad</v>
          </cell>
        </row>
        <row r="552">
          <cell r="F552" t="str">
            <v>Maquinaria, otros equipos y herramientas</v>
          </cell>
        </row>
        <row r="553">
          <cell r="F553" t="str">
            <v>Maquinaria y equipo agropecuario</v>
          </cell>
        </row>
        <row r="554">
          <cell r="E554">
            <v>5611</v>
          </cell>
          <cell r="F554" t="str">
            <v>Maquinaria y equipo agropecuario</v>
          </cell>
        </row>
        <row r="555">
          <cell r="F555" t="str">
            <v>Maquinaria y equipo industrial</v>
          </cell>
        </row>
        <row r="556">
          <cell r="E556">
            <v>5621</v>
          </cell>
          <cell r="F556" t="str">
            <v>Maquinaria y equipo industrial</v>
          </cell>
        </row>
        <row r="557">
          <cell r="F557" t="str">
            <v>Maquinaria y equipo de construcción</v>
          </cell>
        </row>
        <row r="558">
          <cell r="E558">
            <v>5631</v>
          </cell>
          <cell r="F558" t="str">
            <v>Maquinaria y equipo de construcccion</v>
          </cell>
        </row>
        <row r="559">
          <cell r="F559" t="str">
            <v>Sistemas de aire acondicionado, calefacción y de refrigeración industrial y comercial</v>
          </cell>
        </row>
        <row r="560">
          <cell r="E560">
            <v>5641</v>
          </cell>
          <cell r="F560" t="str">
            <v>Sistemas de aire acondicionado, calefacción y de refrigeración industrial y comercial</v>
          </cell>
        </row>
        <row r="561">
          <cell r="F561" t="str">
            <v>Equipo de comunicación y telecomunicación</v>
          </cell>
        </row>
        <row r="562">
          <cell r="E562">
            <v>5651</v>
          </cell>
          <cell r="F562" t="str">
            <v>Equipo de comunicación y telecomunicacion</v>
          </cell>
        </row>
        <row r="563">
          <cell r="F563" t="str">
            <v>Equipos de generación eléctrica, aparatos y accesorios eléctricos</v>
          </cell>
        </row>
        <row r="564">
          <cell r="E564">
            <v>5661</v>
          </cell>
          <cell r="F564" t="str">
            <v>Accesorios de iluminación</v>
          </cell>
        </row>
        <row r="565">
          <cell r="E565">
            <v>5662</v>
          </cell>
          <cell r="F565" t="str">
            <v>Aparatos eléctricos de uso doméstico</v>
          </cell>
        </row>
        <row r="566">
          <cell r="E566">
            <v>5663</v>
          </cell>
          <cell r="F566" t="str">
            <v>Equipo de generación y distribución de energía eléctrica</v>
          </cell>
        </row>
        <row r="567">
          <cell r="F567" t="str">
            <v>Herramientas y máquinas‐herramienta</v>
          </cell>
        </row>
        <row r="568">
          <cell r="E568">
            <v>5671</v>
          </cell>
          <cell r="F568" t="str">
            <v>Herramientas y maquinas -herramienta</v>
          </cell>
        </row>
        <row r="569">
          <cell r="F569" t="str">
            <v>Otros equipos</v>
          </cell>
        </row>
        <row r="570">
          <cell r="E570">
            <v>5691</v>
          </cell>
          <cell r="F570" t="str">
            <v xml:space="preserve">Otros equipos </v>
          </cell>
        </row>
        <row r="571">
          <cell r="F571" t="str">
            <v>Activos biológicos</v>
          </cell>
        </row>
        <row r="572">
          <cell r="F572" t="str">
            <v>Bovinos</v>
          </cell>
        </row>
        <row r="573">
          <cell r="E573">
            <v>5711</v>
          </cell>
          <cell r="F573" t="str">
            <v>Bovinos</v>
          </cell>
        </row>
        <row r="574">
          <cell r="F574" t="str">
            <v>Porcinos</v>
          </cell>
        </row>
        <row r="575">
          <cell r="E575">
            <v>5721</v>
          </cell>
          <cell r="F575" t="str">
            <v>Porcinos</v>
          </cell>
        </row>
        <row r="576">
          <cell r="F576" t="str">
            <v>Aves</v>
          </cell>
        </row>
        <row r="577">
          <cell r="E577">
            <v>5731</v>
          </cell>
          <cell r="F577" t="str">
            <v>Aves</v>
          </cell>
        </row>
        <row r="578">
          <cell r="F578" t="str">
            <v>Ovinos y caprinos</v>
          </cell>
        </row>
        <row r="579">
          <cell r="E579">
            <v>5741</v>
          </cell>
          <cell r="F579" t="str">
            <v>Ovinos y caprinos</v>
          </cell>
        </row>
        <row r="580">
          <cell r="F580" t="str">
            <v>Peces y acuicultura</v>
          </cell>
        </row>
        <row r="581">
          <cell r="E581">
            <v>5751</v>
          </cell>
          <cell r="F581" t="str">
            <v>Peces y acuicultura</v>
          </cell>
        </row>
        <row r="582">
          <cell r="F582" t="str">
            <v>Equinos</v>
          </cell>
        </row>
        <row r="583">
          <cell r="E583">
            <v>5761</v>
          </cell>
          <cell r="F583" t="str">
            <v>Equinos</v>
          </cell>
        </row>
        <row r="584">
          <cell r="F584" t="str">
            <v>Especies menores y de zoológico</v>
          </cell>
        </row>
        <row r="585">
          <cell r="E585">
            <v>5771</v>
          </cell>
          <cell r="F585" t="str">
            <v>Especies menores y de zoológico</v>
          </cell>
        </row>
        <row r="586">
          <cell r="F586" t="str">
            <v>Árboles y plantas</v>
          </cell>
        </row>
        <row r="587">
          <cell r="E587">
            <v>5781</v>
          </cell>
          <cell r="F587" t="str">
            <v>Arboles y plantas</v>
          </cell>
        </row>
        <row r="588">
          <cell r="F588" t="str">
            <v>Otros activos biológicos</v>
          </cell>
        </row>
        <row r="589">
          <cell r="E589">
            <v>5791</v>
          </cell>
          <cell r="F589" t="str">
            <v>Otros activos biologicos</v>
          </cell>
        </row>
        <row r="590">
          <cell r="F590" t="str">
            <v>Bienes inmuebles</v>
          </cell>
        </row>
        <row r="591">
          <cell r="F591" t="str">
            <v>Terrenos</v>
          </cell>
        </row>
        <row r="592">
          <cell r="E592">
            <v>5811</v>
          </cell>
          <cell r="F592" t="str">
            <v>Terrenos</v>
          </cell>
        </row>
        <row r="593">
          <cell r="F593" t="str">
            <v>Viviendas</v>
          </cell>
        </row>
        <row r="594">
          <cell r="E594">
            <v>5821</v>
          </cell>
          <cell r="F594" t="str">
            <v>Viviendas</v>
          </cell>
        </row>
        <row r="595">
          <cell r="F595" t="str">
            <v>Edificios no residenciales</v>
          </cell>
        </row>
        <row r="596">
          <cell r="E596">
            <v>5831</v>
          </cell>
          <cell r="F596" t="str">
            <v>Edificios e instalaciones</v>
          </cell>
        </row>
        <row r="597">
          <cell r="F597" t="str">
            <v>Otros bienes inmuebles</v>
          </cell>
        </row>
        <row r="598">
          <cell r="E598">
            <v>5891</v>
          </cell>
          <cell r="F598" t="str">
            <v>Infraestructura</v>
          </cell>
        </row>
        <row r="599">
          <cell r="F599" t="str">
            <v>Activos intangibles</v>
          </cell>
        </row>
        <row r="600">
          <cell r="F600" t="str">
            <v>Software</v>
          </cell>
        </row>
        <row r="601">
          <cell r="E601">
            <v>5911</v>
          </cell>
          <cell r="F601" t="str">
            <v>Software</v>
          </cell>
        </row>
        <row r="602">
          <cell r="F602" t="str">
            <v>Patentes</v>
          </cell>
        </row>
        <row r="603">
          <cell r="E603">
            <v>5921</v>
          </cell>
          <cell r="F603" t="str">
            <v>Patentes</v>
          </cell>
        </row>
        <row r="604">
          <cell r="F604" t="str">
            <v>Marcas</v>
          </cell>
        </row>
        <row r="605">
          <cell r="E605">
            <v>5931</v>
          </cell>
          <cell r="F605" t="str">
            <v>Marcas</v>
          </cell>
        </row>
        <row r="606">
          <cell r="F606" t="str">
            <v>Derechos</v>
          </cell>
        </row>
        <row r="607">
          <cell r="E607">
            <v>5941</v>
          </cell>
          <cell r="F607" t="str">
            <v>Derechos</v>
          </cell>
        </row>
        <row r="608">
          <cell r="F608" t="str">
            <v>Concesiones</v>
          </cell>
        </row>
        <row r="609">
          <cell r="E609">
            <v>5951</v>
          </cell>
          <cell r="F609" t="str">
            <v>Concesiones</v>
          </cell>
        </row>
        <row r="610">
          <cell r="F610" t="str">
            <v>Franquicias</v>
          </cell>
        </row>
        <row r="611">
          <cell r="E611">
            <v>5961</v>
          </cell>
          <cell r="F611" t="str">
            <v>Franquicias</v>
          </cell>
        </row>
        <row r="612">
          <cell r="F612" t="str">
            <v>Licencias informaticas e intelectuales</v>
          </cell>
        </row>
        <row r="613">
          <cell r="E613">
            <v>5971</v>
          </cell>
          <cell r="F613" t="str">
            <v>Licencias informaticas e intelectuales</v>
          </cell>
        </row>
        <row r="614">
          <cell r="F614" t="str">
            <v>Licencias industriales, comerciales y otras</v>
          </cell>
        </row>
        <row r="615">
          <cell r="E615">
            <v>5981</v>
          </cell>
          <cell r="F615" t="str">
            <v>Licencias industriales, comerciales y otras</v>
          </cell>
        </row>
        <row r="616">
          <cell r="F616" t="str">
            <v>Otros activos intangibles</v>
          </cell>
        </row>
        <row r="617">
          <cell r="E617">
            <v>5991</v>
          </cell>
          <cell r="F617" t="str">
            <v>Otros activos intangibles</v>
          </cell>
        </row>
        <row r="618">
          <cell r="F618" t="str">
            <v>INVERSION PUBLICA</v>
          </cell>
        </row>
        <row r="619">
          <cell r="F619" t="str">
            <v>Obra pública en bienes de dominio público</v>
          </cell>
        </row>
        <row r="620">
          <cell r="F620" t="str">
            <v>Edificación habitacional</v>
          </cell>
        </row>
        <row r="621">
          <cell r="E621">
            <v>6111</v>
          </cell>
          <cell r="F621" t="str">
            <v>Edificación habitacional</v>
          </cell>
        </row>
        <row r="622">
          <cell r="F622" t="str">
            <v>Edificación no habitacional</v>
          </cell>
        </row>
        <row r="623">
          <cell r="E623">
            <v>6121</v>
          </cell>
          <cell r="F623" t="str">
            <v>Edificación no habitacional</v>
          </cell>
        </row>
        <row r="624">
          <cell r="F624" t="str">
            <v>Construcción de obras para el abastecimiento de agua, petróleo, gas, electricidad y telecomunicaciones</v>
          </cell>
        </row>
        <row r="625">
          <cell r="E625">
            <v>6131</v>
          </cell>
          <cell r="F625" t="str">
            <v>Construcción de obras para el abastecimiento de agua, petróleo, gas, electricidad y telecomunicaciones
telecomunicaciones</v>
          </cell>
        </row>
        <row r="626">
          <cell r="F626" t="str">
            <v>División de terrenos y construcción de obras de urbanización</v>
          </cell>
        </row>
        <row r="627">
          <cell r="E627">
            <v>6141</v>
          </cell>
          <cell r="F627" t="str">
            <v>División de terrenos y construcción de obras de urbanización</v>
          </cell>
        </row>
        <row r="628">
          <cell r="F628" t="str">
            <v>Construcción de vías de comunicación</v>
          </cell>
        </row>
        <row r="629">
          <cell r="E629">
            <v>6151</v>
          </cell>
          <cell r="F629" t="str">
            <v>Construcción de vías de comunicación</v>
          </cell>
        </row>
        <row r="630">
          <cell r="F630" t="str">
            <v>Otras construcciones de ingeniería civil u obra pesada</v>
          </cell>
        </row>
        <row r="631">
          <cell r="E631">
            <v>6161</v>
          </cell>
          <cell r="F631" t="str">
            <v>Otras construcciones de ingeniería civil u obra pesada</v>
          </cell>
        </row>
        <row r="632">
          <cell r="F632" t="str">
            <v>Instalaciones y equipamiento en construcciones</v>
          </cell>
        </row>
        <row r="633">
          <cell r="E633">
            <v>6171</v>
          </cell>
          <cell r="F633" t="str">
            <v>Instalaciones y equipamiento en construcciones</v>
          </cell>
        </row>
        <row r="634">
          <cell r="F634" t="str">
            <v>Trabajos de acabados en edificaciones y otros trabajos especializados</v>
          </cell>
        </row>
        <row r="635">
          <cell r="E635">
            <v>6191</v>
          </cell>
          <cell r="F635" t="str">
            <v>Trabajos de acabados en edificaciones y otros trabajos especializados</v>
          </cell>
        </row>
        <row r="636">
          <cell r="F636" t="str">
            <v>Obra pública en bienes propios</v>
          </cell>
        </row>
        <row r="637">
          <cell r="F637" t="str">
            <v>Edificación habitacional</v>
          </cell>
        </row>
        <row r="638">
          <cell r="E638">
            <v>6211</v>
          </cell>
          <cell r="F638" t="str">
            <v>Edificación habitacional</v>
          </cell>
        </row>
        <row r="639">
          <cell r="F639" t="str">
            <v>Edificación no habitacional</v>
          </cell>
        </row>
        <row r="640">
          <cell r="E640">
            <v>6221</v>
          </cell>
          <cell r="F640" t="str">
            <v>Edificación no habitacional</v>
          </cell>
        </row>
        <row r="641">
          <cell r="F641" t="str">
            <v>Construcción de obras para el abastecimiento de agua, petróleo, gas, electricidad y telecomunicaciones</v>
          </cell>
        </row>
        <row r="642">
          <cell r="E642">
            <v>6231</v>
          </cell>
          <cell r="F642" t="str">
            <v>Construcción de obras para el abastecimiento de agua, petróleo, gas, electricidad y telecomunicaciones
telecomunicaciones</v>
          </cell>
        </row>
        <row r="643">
          <cell r="F643" t="str">
            <v>División de terrenos y construcción de obras de urbanización</v>
          </cell>
        </row>
        <row r="644">
          <cell r="E644">
            <v>6241</v>
          </cell>
          <cell r="F644" t="str">
            <v>División de terrenos y construcción de obras de urbanización</v>
          </cell>
        </row>
        <row r="645">
          <cell r="F645" t="str">
            <v>Construcción de vías de comunicación</v>
          </cell>
        </row>
        <row r="646">
          <cell r="E646">
            <v>6251</v>
          </cell>
          <cell r="F646" t="str">
            <v>Construcción de vías de comunicación</v>
          </cell>
        </row>
        <row r="647">
          <cell r="F647" t="str">
            <v>Otras construcciones de ingeniería civil u obra pesada</v>
          </cell>
        </row>
        <row r="648">
          <cell r="E648">
            <v>6261</v>
          </cell>
          <cell r="F648" t="str">
            <v>Otras construcciones de ingeniería civil u obra pesada</v>
          </cell>
        </row>
        <row r="649">
          <cell r="F649" t="str">
            <v>Instalaciones y equipamiento en construcciones</v>
          </cell>
        </row>
        <row r="650">
          <cell r="E650">
            <v>6271</v>
          </cell>
          <cell r="F650" t="str">
            <v>Instalaciones y equipamiento en construcciones</v>
          </cell>
        </row>
        <row r="651">
          <cell r="F651" t="str">
            <v>Trabajos de acabados en edificaciones y otros trabajos especializados</v>
          </cell>
        </row>
        <row r="652">
          <cell r="E652">
            <v>6291</v>
          </cell>
          <cell r="F652" t="str">
            <v>Trabajos de acabados en edificaciones y otros trabajos especializados</v>
          </cell>
        </row>
        <row r="653">
          <cell r="F653" t="str">
            <v>Proyectos productivos y acciones de fomento</v>
          </cell>
        </row>
        <row r="654">
          <cell r="F654" t="str">
            <v>Estudios, formulación y evaluación de proyectos productivos no incluidos en conceptos anteriores de este capítulo</v>
          </cell>
        </row>
        <row r="655">
          <cell r="E655">
            <v>6311</v>
          </cell>
          <cell r="F655" t="str">
            <v>Estudios e investigaciones</v>
          </cell>
        </row>
        <row r="656">
          <cell r="E656">
            <v>6312</v>
          </cell>
          <cell r="F656" t="str">
            <v>Proyectos productivos y acciones de fomento</v>
          </cell>
        </row>
        <row r="657">
          <cell r="F657" t="str">
            <v>Ejecución de proyectos productivos no incluidos en conceptos anteriores de este capítulo</v>
          </cell>
        </row>
        <row r="658">
          <cell r="F658" t="str">
            <v>INVERSIONES FINANCIERAS Y OTRAS PROVISIONES</v>
          </cell>
        </row>
        <row r="659">
          <cell r="F659" t="str">
            <v>Inversiones para el fomento de actividades productivas</v>
          </cell>
        </row>
        <row r="660">
          <cell r="F660" t="str">
            <v>Créditos otorgados por entidades federativas y municipios al sector social y privado para el fomento de actividades productivas</v>
          </cell>
        </row>
        <row r="661">
          <cell r="E661">
            <v>7111</v>
          </cell>
          <cell r="F661" t="str">
            <v>Créditos otorgados por entidades federativas y municipios al sector social y privado para el fomento de actividades productivas</v>
          </cell>
        </row>
        <row r="662">
          <cell r="F662" t="str">
            <v>Créditos otorgados por las entidades federativas a municipios para el fomento de actividades productivas</v>
          </cell>
        </row>
        <row r="663">
          <cell r="E663">
            <v>7121</v>
          </cell>
          <cell r="F663" t="str">
            <v>Créditos otorgados por las entidades federativas a municipios para el fomento de actividades productivas</v>
          </cell>
        </row>
        <row r="664">
          <cell r="F664" t="str">
            <v>Acciones y participaciones de capital</v>
          </cell>
        </row>
        <row r="665">
          <cell r="F665" t="str">
            <v>Acciones y participaciones de capital en entidades paraestatales no empresariales y no financieras con fines de política ec.</v>
          </cell>
        </row>
        <row r="666">
          <cell r="E666">
            <v>7211</v>
          </cell>
          <cell r="F666" t="str">
            <v>Acciones y participaciones de capital en entidades paraestatales no empresariales y no financieras con fines de política económica</v>
          </cell>
        </row>
        <row r="667">
          <cell r="F667" t="str">
            <v>Acciones y participaciones de capital en entidades paraestatales empresariales y no financieras con fines de política ec.</v>
          </cell>
        </row>
        <row r="668">
          <cell r="E668">
            <v>7221</v>
          </cell>
          <cell r="F668" t="str">
            <v>Acciones y participaciones de capital en entidades paraestatales empresariales y no financieras con fines de política económica</v>
          </cell>
        </row>
        <row r="669">
          <cell r="F669" t="str">
            <v>Acciones y participaciones de capital en instituciones paraestatales públicas financieras con fines de política económica</v>
          </cell>
        </row>
        <row r="670">
          <cell r="E670">
            <v>7231</v>
          </cell>
          <cell r="F670" t="str">
            <v>Acciones y participaciones de capital en instituciones paraestatales públicas financieras con fines de política económica</v>
          </cell>
        </row>
        <row r="671">
          <cell r="F671" t="str">
            <v>Acciones y participaciones de capital en el sector privado con fines de política económica</v>
          </cell>
        </row>
        <row r="672">
          <cell r="E672">
            <v>7241</v>
          </cell>
          <cell r="F672" t="str">
            <v>Acciones y participaciones de capital en el sector privado con fines de política económica</v>
          </cell>
        </row>
        <row r="673">
          <cell r="F673" t="str">
            <v>Acciones y participaciones de capital en organismos internacionales con fines de política económica</v>
          </cell>
        </row>
        <row r="674">
          <cell r="E674">
            <v>7251</v>
          </cell>
          <cell r="F674" t="str">
            <v>Acciones y participaciones de capital en organismos internacionales con fines de política económica</v>
          </cell>
        </row>
        <row r="675">
          <cell r="F675" t="str">
            <v>Acciones y participaciones de capital en el sector externo con fines de política económica</v>
          </cell>
        </row>
        <row r="676">
          <cell r="E676">
            <v>7261</v>
          </cell>
          <cell r="F676" t="str">
            <v>Acciones y participaciones de capital en el sector externo con fines de política económica</v>
          </cell>
        </row>
        <row r="677">
          <cell r="F677" t="str">
            <v>Acciones y participaciones de capital en el sector público con fines de gestión de liquidez</v>
          </cell>
        </row>
        <row r="678">
          <cell r="E678">
            <v>7271</v>
          </cell>
          <cell r="F678" t="str">
            <v>Acciones y participaciones de capital en el sector público con fines de gestión de liquidez</v>
          </cell>
        </row>
        <row r="679">
          <cell r="F679" t="str">
            <v>Acciones y participaciones de capital en el sector privado con fines de gestión de liquidez</v>
          </cell>
        </row>
        <row r="680">
          <cell r="E680">
            <v>7281</v>
          </cell>
          <cell r="F680" t="str">
            <v>Acciones y participaciones de capital en el sector privado con fines de gestión de liquidez</v>
          </cell>
        </row>
        <row r="681">
          <cell r="F681" t="str">
            <v>Acciones y participaciones de capital en el sector externo con fines de gestión de liquidez</v>
          </cell>
        </row>
        <row r="682">
          <cell r="E682">
            <v>7291</v>
          </cell>
          <cell r="F682" t="str">
            <v>Acciones y participaciones de capital en el sector externo con fines de gestión de liquidez</v>
          </cell>
        </row>
        <row r="683">
          <cell r="F683" t="str">
            <v>Compra de títulos y valores</v>
          </cell>
        </row>
        <row r="684">
          <cell r="F684" t="str">
            <v>Bonos</v>
          </cell>
        </row>
        <row r="685">
          <cell r="E685">
            <v>7311</v>
          </cell>
          <cell r="F685" t="str">
            <v>Adquisición de bonos</v>
          </cell>
        </row>
        <row r="686">
          <cell r="E686">
            <v>7312</v>
          </cell>
          <cell r="F686" t="str">
            <v>Adquisición de acciones</v>
          </cell>
        </row>
        <row r="687">
          <cell r="E687">
            <v>7313</v>
          </cell>
          <cell r="F687" t="str">
            <v>Fideicomisos para adquisición de títulos de crédito</v>
          </cell>
        </row>
        <row r="688">
          <cell r="F688" t="str">
            <v>Valores representativos de deuda adquiridos con fines de política económica</v>
          </cell>
        </row>
        <row r="689">
          <cell r="E689">
            <v>7321</v>
          </cell>
          <cell r="F689" t="str">
            <v>Valores representativos de deuda adquiridos con fines de política económica</v>
          </cell>
        </row>
        <row r="690">
          <cell r="F690" t="str">
            <v>Valores representativos de deuda adquiridos con fines de gestión de liquidez</v>
          </cell>
        </row>
        <row r="691">
          <cell r="E691">
            <v>7331</v>
          </cell>
          <cell r="F691" t="str">
            <v>Valores representativos de deuda adquiridos con fines de gestión de liquidez</v>
          </cell>
        </row>
        <row r="692">
          <cell r="F692" t="str">
            <v>Obligaciones negociables adquiridas con fines de política económica</v>
          </cell>
        </row>
        <row r="693">
          <cell r="E693">
            <v>7341</v>
          </cell>
          <cell r="F693" t="str">
            <v>Obligaciones negociables adquiridas con fines de politica economica</v>
          </cell>
        </row>
        <row r="694">
          <cell r="F694" t="str">
            <v>Obligaciones negociables adquiridas con fines de gestión de liquidez</v>
          </cell>
        </row>
        <row r="695">
          <cell r="E695">
            <v>7351</v>
          </cell>
          <cell r="F695" t="str">
            <v>Obligaciones negociables adquiridas con fines de gestion de liquidez</v>
          </cell>
        </row>
        <row r="696">
          <cell r="F696" t="str">
            <v>Otros valores</v>
          </cell>
        </row>
        <row r="697">
          <cell r="E697">
            <v>7391</v>
          </cell>
          <cell r="F697" t="str">
            <v>Otros valores</v>
          </cell>
        </row>
        <row r="698">
          <cell r="F698" t="str">
            <v>Concesión de préstamos</v>
          </cell>
        </row>
        <row r="699">
          <cell r="F699" t="str">
            <v>Concesión de préstamos a entidades paraestatales no empresariales y no financieras con fines de política económica</v>
          </cell>
        </row>
        <row r="700">
          <cell r="E700">
            <v>7411</v>
          </cell>
          <cell r="F700" t="str">
            <v>Concesión de préstamos a entidades paraestatales con fines de política económica</v>
          </cell>
        </row>
        <row r="701">
          <cell r="F701" t="str">
            <v>Concesión de préstamos a entidades paraestatales empresariales y no financieras con fines de política económica</v>
          </cell>
        </row>
        <row r="702">
          <cell r="E702">
            <v>7421</v>
          </cell>
          <cell r="F702" t="str">
            <v>Concesión de préstamos a entidades paraestatales con fines de política económica</v>
          </cell>
        </row>
        <row r="703">
          <cell r="F703" t="str">
            <v>Concesión de préstamos a instituciones paraestatales públicas financieras con fines de política económica</v>
          </cell>
        </row>
        <row r="704">
          <cell r="E704">
            <v>7431</v>
          </cell>
          <cell r="F704" t="str">
            <v>Concesión de préstamos a instituciones paraestatales públicas financieras con fines de política económica</v>
          </cell>
        </row>
        <row r="705">
          <cell r="F705" t="str">
            <v>Concesión de préstamos a entidades federativas y municipios con fines de política económica</v>
          </cell>
        </row>
        <row r="706">
          <cell r="F706" t="str">
            <v>Concesión de préstamos al sector privado con fines de política económica</v>
          </cell>
        </row>
        <row r="707">
          <cell r="F707" t="str">
            <v>Concesión de préstamos al sector externo con fines de política económica</v>
          </cell>
        </row>
        <row r="708">
          <cell r="F708" t="str">
            <v>Concesión de préstamos al sector público con fines de gestión de liquidez</v>
          </cell>
        </row>
        <row r="709">
          <cell r="F709" t="str">
            <v>Concesión de préstamos al sector privado con fines de gestión de liquidez</v>
          </cell>
        </row>
        <row r="710">
          <cell r="F710" t="str">
            <v>Concesión de préstamos al sector externo con fines de gestión de liquidez</v>
          </cell>
        </row>
        <row r="711">
          <cell r="F711" t="str">
            <v>Inversiones en fideicomisos, mandatos y otros análogos</v>
          </cell>
        </row>
        <row r="712">
          <cell r="F712" t="str">
            <v>Inversiones en fideicomisos del Poder Ejecutivo</v>
          </cell>
        </row>
        <row r="713">
          <cell r="F713" t="str">
            <v>Inversiones en fideicomisos del Poder Legislativo</v>
          </cell>
        </row>
        <row r="714">
          <cell r="F714" t="str">
            <v>Inversiones en fideicomisos del Poder Judicial</v>
          </cell>
        </row>
        <row r="715">
          <cell r="F715" t="str">
            <v>Inversiones en fideicomisos públicos no empresariales y no financieros</v>
          </cell>
        </row>
        <row r="716">
          <cell r="E716">
            <v>7541</v>
          </cell>
          <cell r="F716" t="str">
            <v>Inversiones en fideicomisos públicos no empresariales y no financieros</v>
          </cell>
        </row>
        <row r="717">
          <cell r="F717" t="str">
            <v>Inversiones en fideicomisos públicos empresariales y no financieros</v>
          </cell>
        </row>
        <row r="718">
          <cell r="F718" t="str">
            <v>Inversiones en fideicomisos públicos financieros</v>
          </cell>
        </row>
        <row r="719">
          <cell r="F719" t="str">
            <v>Inversiones en fideicomisos de entidades federativas</v>
          </cell>
        </row>
        <row r="720">
          <cell r="F720" t="str">
            <v>Inversiones en fideicomisos de municipios</v>
          </cell>
        </row>
        <row r="721">
          <cell r="E721">
            <v>7581</v>
          </cell>
          <cell r="F721" t="str">
            <v>Inversiones de fideicomisos de municipios</v>
          </cell>
        </row>
        <row r="722">
          <cell r="F722" t="str">
            <v>Fideicomisos de empresas privadas y particulares</v>
          </cell>
        </row>
        <row r="723">
          <cell r="F723" t="str">
            <v>Otras inversiones financieras</v>
          </cell>
        </row>
        <row r="724">
          <cell r="F724" t="str">
            <v>Depósitos a largo plazo en moneda nacional</v>
          </cell>
        </row>
        <row r="725">
          <cell r="E725">
            <v>7611</v>
          </cell>
          <cell r="F725" t="str">
            <v>Depositos a largo plazo en moneda nacional</v>
          </cell>
        </row>
        <row r="726">
          <cell r="F726" t="str">
            <v>Depósitos a largo plazo en moneda extranjera</v>
          </cell>
        </row>
        <row r="727">
          <cell r="E727">
            <v>7621</v>
          </cell>
          <cell r="F727" t="str">
            <v>Depositos a largo plazo en moneda extranjera</v>
          </cell>
        </row>
        <row r="728">
          <cell r="F728" t="str">
            <v>Provisiones para contingencias y otras erogaciones especiales</v>
          </cell>
        </row>
        <row r="729">
          <cell r="E729">
            <v>7911</v>
          </cell>
          <cell r="F729" t="str">
            <v>Provisiones para contingencias y otras erogaciones especiales</v>
          </cell>
        </row>
        <row r="730">
          <cell r="F730" t="str">
            <v>Contingencias por fenómenos naturales</v>
          </cell>
        </row>
        <row r="731">
          <cell r="F731" t="str">
            <v>Contingencias socioeconómicas</v>
          </cell>
        </row>
        <row r="732">
          <cell r="F732" t="str">
            <v>Otras erogaciones especiales</v>
          </cell>
        </row>
        <row r="733">
          <cell r="E733">
            <v>7991</v>
          </cell>
          <cell r="F733" t="str">
            <v xml:space="preserve">Erogaciones complementarias </v>
          </cell>
        </row>
        <row r="734">
          <cell r="E734">
            <v>7992</v>
          </cell>
          <cell r="F734" t="str">
            <v xml:space="preserve">Seguro de responsabilidad patrimonial del Estado </v>
          </cell>
        </row>
        <row r="735">
          <cell r="E735">
            <v>7993</v>
          </cell>
          <cell r="F735" t="str">
            <v xml:space="preserve">Gastos derivados del proceso de transición  </v>
          </cell>
        </row>
        <row r="736">
          <cell r="F736" t="str">
            <v>PARTICIPACIONES Y APORTACIONES</v>
          </cell>
        </row>
        <row r="737">
          <cell r="F737" t="str">
            <v>Participaciones</v>
          </cell>
        </row>
        <row r="738">
          <cell r="F738" t="str">
            <v>Fondo general de participaciones</v>
          </cell>
        </row>
        <row r="739">
          <cell r="F739" t="str">
            <v>Fondo de fomento municipal</v>
          </cell>
        </row>
        <row r="740">
          <cell r="F740" t="str">
            <v>Participaciones de las entidades federativas a los municipios</v>
          </cell>
        </row>
        <row r="741">
          <cell r="F741" t="str">
            <v>Otros conceptos participables de la Federación a entidades federativas</v>
          </cell>
        </row>
        <row r="742">
          <cell r="F742" t="str">
            <v>Otros conceptos participables de la Federación a municipios</v>
          </cell>
        </row>
        <row r="743">
          <cell r="F743" t="str">
            <v>Convenios de colaboración administrativa</v>
          </cell>
        </row>
        <row r="744">
          <cell r="F744" t="str">
            <v>Aportaciones</v>
          </cell>
        </row>
        <row r="745">
          <cell r="F745" t="str">
            <v>Aportaciones de la Federación a las entidades federativas</v>
          </cell>
        </row>
        <row r="746">
          <cell r="F746" t="str">
            <v>Aportaciones de la Federación a municipios</v>
          </cell>
        </row>
        <row r="747">
          <cell r="F747" t="str">
            <v>Aportaciones de las entidades federativas a los municipios</v>
          </cell>
        </row>
        <row r="748">
          <cell r="F748" t="str">
            <v>Aportaciones previstas en leyes y decretos al sistema de protección social</v>
          </cell>
        </row>
        <row r="749">
          <cell r="F749" t="str">
            <v>Aportaciones previstas en leyes y decretos compensatorias a entidades federativas y municipios</v>
          </cell>
        </row>
        <row r="750">
          <cell r="F750" t="str">
            <v>Convenios</v>
          </cell>
        </row>
        <row r="751">
          <cell r="F751" t="str">
            <v>Convenios de reasignación</v>
          </cell>
        </row>
        <row r="752">
          <cell r="E752">
            <v>8511</v>
          </cell>
          <cell r="F752" t="str">
            <v>Convenios de reasignación</v>
          </cell>
        </row>
        <row r="753">
          <cell r="F753" t="str">
            <v>Convenios de descentralización</v>
          </cell>
        </row>
        <row r="754">
          <cell r="E754">
            <v>8521</v>
          </cell>
          <cell r="F754" t="str">
            <v>Convenios de descentralización</v>
          </cell>
        </row>
        <row r="755">
          <cell r="F755" t="str">
            <v>Otros convenios</v>
          </cell>
        </row>
        <row r="756">
          <cell r="E756">
            <v>8531</v>
          </cell>
          <cell r="F756" t="str">
            <v>Otros convenios</v>
          </cell>
        </row>
        <row r="757">
          <cell r="F757" t="str">
            <v>DEUDA PUBLICA</v>
          </cell>
        </row>
        <row r="758">
          <cell r="F758" t="str">
            <v>Amortización de la deuda pública</v>
          </cell>
        </row>
        <row r="759">
          <cell r="F759" t="str">
            <v>Amortización de la deuda interna con instituciones de crédito</v>
          </cell>
        </row>
        <row r="760">
          <cell r="E760">
            <v>9111</v>
          </cell>
          <cell r="F760" t="str">
            <v>Amortización de la deuda interna con instituciones de crédito</v>
          </cell>
        </row>
        <row r="761">
          <cell r="E761">
            <v>9112</v>
          </cell>
          <cell r="F761" t="str">
            <v>Amortización de la deuda con Gobierno del Estado</v>
          </cell>
        </row>
        <row r="762">
          <cell r="E762">
            <v>9113</v>
          </cell>
          <cell r="F762" t="str">
            <v>Amortizacion de la deuda con org descentralizados</v>
          </cell>
        </row>
        <row r="763">
          <cell r="F763" t="str">
            <v>Amortización de la deuda interna por emisión de títulos y valores</v>
          </cell>
        </row>
        <row r="764">
          <cell r="E764">
            <v>9121</v>
          </cell>
          <cell r="F764" t="str">
            <v>Amortización de la deuda interna por emisión de títulos y valores</v>
          </cell>
        </row>
        <row r="765">
          <cell r="F765" t="str">
            <v>Amortización de arrendamientos financieros nacionales</v>
          </cell>
        </row>
        <row r="766">
          <cell r="E766">
            <v>9131</v>
          </cell>
          <cell r="F766" t="str">
            <v>Amortización de arrendamientos financieros nacionales</v>
          </cell>
        </row>
        <row r="767">
          <cell r="F767" t="str">
            <v>Amortización de la deuda externa con instituciones de crédito</v>
          </cell>
        </row>
        <row r="768">
          <cell r="F768" t="str">
            <v>Amortización de deuda externa con organismos financieros internacionales</v>
          </cell>
        </row>
        <row r="769">
          <cell r="F769" t="str">
            <v>Amortización de la deuda bilateral</v>
          </cell>
        </row>
        <row r="770">
          <cell r="F770" t="str">
            <v>Amortización de la deuda externa por emisión de títulos y valores</v>
          </cell>
        </row>
        <row r="771">
          <cell r="F771" t="str">
            <v>Amortización de arrendamientos financieros internacionales</v>
          </cell>
        </row>
        <row r="772">
          <cell r="F772" t="str">
            <v>Intereses de la deuda pública</v>
          </cell>
        </row>
        <row r="773">
          <cell r="F773" t="str">
            <v>Intereses de la deuda interna con instituciones de crédito</v>
          </cell>
        </row>
        <row r="774">
          <cell r="E774">
            <v>9211</v>
          </cell>
          <cell r="F774" t="str">
            <v>Intereses de la deuda interna con instituciones de crédito</v>
          </cell>
        </row>
        <row r="775">
          <cell r="E775">
            <v>9212</v>
          </cell>
          <cell r="F775" t="str">
            <v>Intereses de la deuda con Gobierno del Estado</v>
          </cell>
        </row>
        <row r="776">
          <cell r="E776">
            <v>9213</v>
          </cell>
          <cell r="F776" t="str">
            <v>Intereses de la deuda con org. Descentralizados</v>
          </cell>
        </row>
        <row r="777">
          <cell r="F777" t="str">
            <v>Intereses derivados de la colocación de títulos y valores</v>
          </cell>
        </row>
        <row r="778">
          <cell r="E778">
            <v>9221</v>
          </cell>
          <cell r="F778" t="str">
            <v>Intereses derivados de la colocación de títulos y valores</v>
          </cell>
        </row>
        <row r="779">
          <cell r="F779" t="str">
            <v>Intereses por arrendamientos financieros nacionales</v>
          </cell>
        </row>
        <row r="780">
          <cell r="E780">
            <v>9231</v>
          </cell>
          <cell r="F780" t="str">
            <v xml:space="preserve">Intereses por arrendamientos financieros </v>
          </cell>
        </row>
        <row r="781">
          <cell r="F781" t="str">
            <v>Intereses de la deuda externa con instituciones de crédito</v>
          </cell>
        </row>
        <row r="782">
          <cell r="F782" t="str">
            <v>Intereses de la deuda con organismos financieros Internacionales</v>
          </cell>
        </row>
        <row r="783">
          <cell r="F783" t="str">
            <v>Intereses de la deuda bilateral</v>
          </cell>
        </row>
        <row r="784">
          <cell r="F784" t="str">
            <v>Intereses derivados de la colocación de títulos y valores en el exterior</v>
          </cell>
        </row>
        <row r="785">
          <cell r="F785" t="str">
            <v>Intereses por arrendamientos financieros internacionales</v>
          </cell>
        </row>
        <row r="786">
          <cell r="F786" t="str">
            <v>Comisiones de la deuda pública</v>
          </cell>
        </row>
        <row r="787">
          <cell r="F787" t="str">
            <v>Comisiones de la deuda pública interna</v>
          </cell>
        </row>
        <row r="788">
          <cell r="E788">
            <v>9311</v>
          </cell>
          <cell r="F788" t="str">
            <v>Comisiones de la deuda publica interna</v>
          </cell>
        </row>
        <row r="789">
          <cell r="E789">
            <v>9312</v>
          </cell>
          <cell r="F789" t="str">
            <v>Comisiones de la deuda publica interna con Gobierno del Estado</v>
          </cell>
        </row>
        <row r="790">
          <cell r="F790" t="str">
            <v>Comisiones de la deuda pública externa</v>
          </cell>
        </row>
        <row r="791">
          <cell r="F791" t="str">
            <v>Gastos de la deuda pública</v>
          </cell>
        </row>
        <row r="792">
          <cell r="F792" t="str">
            <v>Gastos de la deuda pública interna</v>
          </cell>
        </row>
        <row r="793">
          <cell r="E793">
            <v>9411</v>
          </cell>
          <cell r="F793" t="str">
            <v>Gastos de la deuda publica interna</v>
          </cell>
        </row>
        <row r="794">
          <cell r="E794">
            <v>9412</v>
          </cell>
          <cell r="F794" t="str">
            <v>Gastos de la deuda publica interna con Gobierno del Estado</v>
          </cell>
        </row>
        <row r="795">
          <cell r="F795" t="str">
            <v>Gastos de la deuda pública externa</v>
          </cell>
        </row>
        <row r="796">
          <cell r="F796" t="str">
            <v>Costo por coberturas</v>
          </cell>
        </row>
        <row r="797">
          <cell r="F797" t="str">
            <v>Costos por cobertura de la deuda pública interna</v>
          </cell>
        </row>
        <row r="798">
          <cell r="E798">
            <v>9511</v>
          </cell>
          <cell r="F798" t="str">
            <v>Costos por cobertura de la deuda pública interna</v>
          </cell>
        </row>
        <row r="799">
          <cell r="E799">
            <v>9512</v>
          </cell>
          <cell r="F799" t="str">
            <v>Costos por cobertura de la deuda pública interna con Gobierno del Estado</v>
          </cell>
        </row>
        <row r="800">
          <cell r="F800" t="str">
            <v>Costos por cobertura de la deuda pública externa</v>
          </cell>
        </row>
        <row r="801">
          <cell r="F801" t="str">
            <v>Apoyos financieros</v>
          </cell>
        </row>
        <row r="802">
          <cell r="F802" t="str">
            <v>Apoyos a intermediarios financieros</v>
          </cell>
        </row>
        <row r="803">
          <cell r="F803" t="str">
            <v>Apoyos a ahorradores y deudores del Sistema Financiero Nacional</v>
          </cell>
        </row>
        <row r="804">
          <cell r="F804" t="str">
            <v>Adeudos de ejercicios fiscales anteriores (ADEFAS)</v>
          </cell>
        </row>
        <row r="805">
          <cell r="F805" t="str">
            <v>ADEFAS</v>
          </cell>
        </row>
        <row r="806">
          <cell r="E806">
            <v>9911</v>
          </cell>
          <cell r="F806" t="str">
            <v>Adefas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F468F-2E5E-4FFA-9D8D-77D9395B470E}">
  <dimension ref="A1:V22"/>
  <sheetViews>
    <sheetView tabSelected="1" workbookViewId="0">
      <selection activeCell="D4" sqref="D4"/>
    </sheetView>
  </sheetViews>
  <sheetFormatPr baseColWidth="10" defaultRowHeight="15" x14ac:dyDescent="0.25"/>
  <sheetData>
    <row r="1" spans="1:22" s="4" customFormat="1" x14ac:dyDescent="0.25">
      <c r="A1" s="1" t="s">
        <v>0</v>
      </c>
      <c r="B1" s="1"/>
      <c r="C1" s="1"/>
      <c r="D1" s="1"/>
      <c r="E1" s="1"/>
      <c r="F1" s="1"/>
      <c r="G1" s="1" t="str">
        <f t="shared" ref="G1:G22" si="0">MID(H1,1,1)</f>
        <v/>
      </c>
      <c r="H1" s="1"/>
      <c r="I1" s="2" t="e">
        <f>VLOOKUP(H1,[1]cog!E:F,2)</f>
        <v>#N/A</v>
      </c>
      <c r="J1" s="3">
        <f>SUM(J2:J22)</f>
        <v>522433.46434798389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30" x14ac:dyDescent="0.25">
      <c r="A2" s="5" t="s">
        <v>1</v>
      </c>
      <c r="B2" s="5" t="str">
        <f>VLOOKUP(A2,'[1]area funsional'!D:E,2)</f>
        <v>Acceso a la Información Pública Gubernamental</v>
      </c>
      <c r="C2" s="5" t="s">
        <v>2</v>
      </c>
      <c r="D2" s="5" t="s">
        <v>3</v>
      </c>
      <c r="E2" s="5" t="s">
        <v>4</v>
      </c>
      <c r="F2" s="5">
        <v>1500522</v>
      </c>
      <c r="G2" s="5" t="str">
        <f t="shared" si="0"/>
        <v>1</v>
      </c>
      <c r="H2" s="5">
        <v>1131</v>
      </c>
      <c r="I2" s="6" t="str">
        <f>VLOOKUP(H2,[1]cog!E:F,2)</f>
        <v>Sueldos Base</v>
      </c>
      <c r="J2" s="7">
        <f t="shared" ref="J2:J22" si="1">SUM(K2:V2)</f>
        <v>105755.33066912708</v>
      </c>
      <c r="K2" s="8">
        <f>SUM([1]Nomina!$P$15)*31</f>
        <v>8981.9595910765456</v>
      </c>
      <c r="L2" s="8">
        <f>SUM([1]Nomina!$P$15)*28</f>
        <v>8112.7376951659126</v>
      </c>
      <c r="M2" s="8">
        <f>SUM([1]Nomina!$P$15)*31</f>
        <v>8981.9595910765456</v>
      </c>
      <c r="N2" s="8">
        <f>SUM([1]Nomina!$P$15)*30</f>
        <v>8692.2189591063343</v>
      </c>
      <c r="O2" s="8">
        <f>SUM([1]Nomina!$P$15)*31</f>
        <v>8981.9595910765456</v>
      </c>
      <c r="P2" s="8">
        <f>SUM([1]Nomina!$P$15)*30</f>
        <v>8692.2189591063343</v>
      </c>
      <c r="Q2" s="8">
        <f>SUM([1]Nomina!$P$15)*31</f>
        <v>8981.9595910765456</v>
      </c>
      <c r="R2" s="8">
        <f>SUM([1]Nomina!$P$15)*31</f>
        <v>8981.9595910765456</v>
      </c>
      <c r="S2" s="8">
        <f>SUM([1]Nomina!$P$15)*30</f>
        <v>8692.2189591063343</v>
      </c>
      <c r="T2" s="8">
        <f>SUM([1]Nomina!$P$15)*31</f>
        <v>8981.9595910765456</v>
      </c>
      <c r="U2" s="8">
        <f>SUM([1]Nomina!$P$15)*30</f>
        <v>8692.2189591063343</v>
      </c>
      <c r="V2" s="8">
        <f>SUM([1]Nomina!$P$15)*31</f>
        <v>8981.9595910765456</v>
      </c>
    </row>
    <row r="3" spans="1:22" ht="30" x14ac:dyDescent="0.25">
      <c r="A3" s="5" t="s">
        <v>1</v>
      </c>
      <c r="B3" s="5" t="str">
        <f>VLOOKUP(A3,'[1]area funsional'!D:E,2)</f>
        <v>Acceso a la Información Pública Gubernamental</v>
      </c>
      <c r="C3" s="5" t="s">
        <v>2</v>
      </c>
      <c r="D3" s="5" t="s">
        <v>3</v>
      </c>
      <c r="E3" s="5" t="s">
        <v>4</v>
      </c>
      <c r="F3" s="5">
        <v>1500522</v>
      </c>
      <c r="G3" s="5" t="str">
        <f t="shared" si="0"/>
        <v>1</v>
      </c>
      <c r="H3" s="5">
        <v>1132</v>
      </c>
      <c r="I3" s="6" t="str">
        <f>VLOOKUP(H3,[1]cog!E:F,2)</f>
        <v>Sueldo Confianza</v>
      </c>
      <c r="J3" s="7">
        <f t="shared" si="1"/>
        <v>146646.87057358021</v>
      </c>
      <c r="K3" s="8">
        <f>[1]Nomina!$P$14*31</f>
        <v>12454.939692550648</v>
      </c>
      <c r="L3" s="8">
        <f>[1]Nomina!$P$14*28</f>
        <v>11249.622948110264</v>
      </c>
      <c r="M3" s="8">
        <f>[1]Nomina!$P$14*31</f>
        <v>12454.939692550648</v>
      </c>
      <c r="N3" s="8">
        <f>[1]Nomina!$P$14*30</f>
        <v>12053.167444403853</v>
      </c>
      <c r="O3" s="8">
        <f>[1]Nomina!$P$14*31</f>
        <v>12454.939692550648</v>
      </c>
      <c r="P3" s="8">
        <f>[1]Nomina!$P$14*30</f>
        <v>12053.167444403853</v>
      </c>
      <c r="Q3" s="8">
        <f>[1]Nomina!$P$14*31</f>
        <v>12454.939692550648</v>
      </c>
      <c r="R3" s="8">
        <f>[1]Nomina!$P$14*31</f>
        <v>12454.939692550648</v>
      </c>
      <c r="S3" s="8">
        <f>[1]Nomina!$P$14*30</f>
        <v>12053.167444403853</v>
      </c>
      <c r="T3" s="8">
        <f>[1]Nomina!$P$14*31</f>
        <v>12454.939692550648</v>
      </c>
      <c r="U3" s="8">
        <f>[1]Nomina!$P$14*30</f>
        <v>12053.167444403853</v>
      </c>
      <c r="V3" s="8">
        <f>[1]Nomina!$P$14*31</f>
        <v>12454.939692550648</v>
      </c>
    </row>
    <row r="4" spans="1:22" ht="30" x14ac:dyDescent="0.25">
      <c r="A4" s="5" t="s">
        <v>1</v>
      </c>
      <c r="B4" s="5" t="str">
        <f>VLOOKUP(A4,'[1]area funsional'!D:E,2)</f>
        <v>Acceso a la Información Pública Gubernamental</v>
      </c>
      <c r="C4" s="5" t="s">
        <v>2</v>
      </c>
      <c r="D4" s="5" t="s">
        <v>3</v>
      </c>
      <c r="E4" s="5" t="s">
        <v>4</v>
      </c>
      <c r="F4" s="5">
        <v>1500522</v>
      </c>
      <c r="G4" s="5" t="str">
        <f t="shared" si="0"/>
        <v>1</v>
      </c>
      <c r="H4" s="5">
        <v>1311</v>
      </c>
      <c r="I4" s="6" t="str">
        <f>VLOOKUP(H4,[1]cog!E:F,2)</f>
        <v xml:space="preserve">Prima quinquenal </v>
      </c>
      <c r="J4" s="7">
        <f t="shared" si="1"/>
        <v>864</v>
      </c>
      <c r="K4" s="8">
        <f>24*3</f>
        <v>72</v>
      </c>
      <c r="L4" s="8">
        <f t="shared" ref="L4:V4" si="2">24*3</f>
        <v>72</v>
      </c>
      <c r="M4" s="8">
        <f t="shared" si="2"/>
        <v>72</v>
      </c>
      <c r="N4" s="8">
        <f t="shared" si="2"/>
        <v>72</v>
      </c>
      <c r="O4" s="8">
        <f t="shared" si="2"/>
        <v>72</v>
      </c>
      <c r="P4" s="8">
        <f t="shared" si="2"/>
        <v>72</v>
      </c>
      <c r="Q4" s="8">
        <f t="shared" si="2"/>
        <v>72</v>
      </c>
      <c r="R4" s="8">
        <f t="shared" si="2"/>
        <v>72</v>
      </c>
      <c r="S4" s="8">
        <f t="shared" si="2"/>
        <v>72</v>
      </c>
      <c r="T4" s="8">
        <f t="shared" si="2"/>
        <v>72</v>
      </c>
      <c r="U4" s="8">
        <f t="shared" si="2"/>
        <v>72</v>
      </c>
      <c r="V4" s="8">
        <f t="shared" si="2"/>
        <v>72</v>
      </c>
    </row>
    <row r="5" spans="1:22" ht="30" x14ac:dyDescent="0.25">
      <c r="A5" s="5" t="s">
        <v>1</v>
      </c>
      <c r="B5" s="5" t="str">
        <f>VLOOKUP(A5,'[1]area funsional'!D:E,2)</f>
        <v>Acceso a la Información Pública Gubernamental</v>
      </c>
      <c r="C5" s="5" t="s">
        <v>2</v>
      </c>
      <c r="D5" s="5" t="s">
        <v>3</v>
      </c>
      <c r="E5" s="5" t="s">
        <v>4</v>
      </c>
      <c r="F5" s="5">
        <v>1500522</v>
      </c>
      <c r="G5" s="5" t="str">
        <f t="shared" si="0"/>
        <v>1</v>
      </c>
      <c r="H5" s="5">
        <v>1321</v>
      </c>
      <c r="I5" s="6" t="str">
        <f>VLOOKUP(H5,[1]cog!E:F,2)</f>
        <v>Prima Vacacional</v>
      </c>
      <c r="J5" s="7">
        <f t="shared" si="1"/>
        <v>9646.6046776322364</v>
      </c>
      <c r="K5" s="8"/>
      <c r="L5" s="8"/>
      <c r="M5" s="8"/>
      <c r="N5" s="8">
        <f>SUM([1]Nomina!$V$14:$V$15)/2</f>
        <v>4823.3023388161182</v>
      </c>
      <c r="O5" s="8"/>
      <c r="P5" s="8"/>
      <c r="Q5" s="8"/>
      <c r="R5" s="9"/>
      <c r="S5" s="8">
        <f>SUM([1]Nomina!$V$14:$V$15)/2</f>
        <v>4823.3023388161182</v>
      </c>
      <c r="T5" s="9"/>
      <c r="U5" s="8"/>
      <c r="V5" s="8"/>
    </row>
    <row r="6" spans="1:22" ht="45" x14ac:dyDescent="0.25">
      <c r="A6" s="5" t="s">
        <v>1</v>
      </c>
      <c r="B6" s="5" t="str">
        <f>VLOOKUP(A6,'[1]area funsional'!D:E,2)</f>
        <v>Acceso a la Información Pública Gubernamental</v>
      </c>
      <c r="C6" s="5" t="s">
        <v>2</v>
      </c>
      <c r="D6" s="5" t="s">
        <v>3</v>
      </c>
      <c r="E6" s="5" t="s">
        <v>4</v>
      </c>
      <c r="F6" s="5">
        <v>1500522</v>
      </c>
      <c r="G6" s="5" t="str">
        <f t="shared" si="0"/>
        <v>1</v>
      </c>
      <c r="H6" s="5">
        <v>1323</v>
      </c>
      <c r="I6" s="6" t="str">
        <f>VLOOKUP(H6,[1]cog!E:F,2)</f>
        <v>Gratificación de fin de año</v>
      </c>
      <c r="J6" s="7">
        <f t="shared" si="1"/>
        <v>46089.333459798465</v>
      </c>
      <c r="K6" s="8"/>
      <c r="L6" s="8"/>
      <c r="M6" s="8"/>
      <c r="N6" s="8"/>
      <c r="O6" s="8"/>
      <c r="P6" s="8"/>
      <c r="Q6" s="8"/>
      <c r="R6" s="9"/>
      <c r="S6" s="9"/>
      <c r="T6" s="9"/>
      <c r="U6" s="8"/>
      <c r="V6" s="8">
        <f>SUM([1]Nomina!$W$14:$W$15)</f>
        <v>46089.333459798465</v>
      </c>
    </row>
    <row r="7" spans="1:22" ht="45" x14ac:dyDescent="0.25">
      <c r="A7" s="5" t="s">
        <v>1</v>
      </c>
      <c r="B7" s="5" t="str">
        <f>VLOOKUP(A7,'[1]area funsional'!D:E,2)</f>
        <v>Acceso a la Información Pública Gubernamental</v>
      </c>
      <c r="C7" s="5" t="s">
        <v>2</v>
      </c>
      <c r="D7" s="5" t="s">
        <v>3</v>
      </c>
      <c r="E7" s="5" t="s">
        <v>4</v>
      </c>
      <c r="F7" s="5">
        <v>1500522</v>
      </c>
      <c r="G7" s="5" t="str">
        <f t="shared" si="0"/>
        <v>1</v>
      </c>
      <c r="H7" s="5">
        <v>1511</v>
      </c>
      <c r="I7" s="6" t="str">
        <f>VLOOKUP(H7,[1]cog!E:F,2)</f>
        <v>Cuotas para el fondo de ahorro</v>
      </c>
      <c r="J7" s="7">
        <f t="shared" si="1"/>
        <v>12862.139570176319</v>
      </c>
      <c r="K7" s="8">
        <f>SUM([1]Nomina!$Q$14:$Q$15)*31</f>
        <v>1071.8449641813597</v>
      </c>
      <c r="L7" s="8">
        <f>SUM([1]Nomina!$Q$14:$Q$15)*31</f>
        <v>1071.8449641813597</v>
      </c>
      <c r="M7" s="8">
        <f>SUM([1]Nomina!$Q$14:$Q$15)*31</f>
        <v>1071.8449641813597</v>
      </c>
      <c r="N7" s="8">
        <f>SUM([1]Nomina!$Q$14:$Q$15)*31</f>
        <v>1071.8449641813597</v>
      </c>
      <c r="O7" s="8">
        <f>SUM([1]Nomina!$Q$14:$Q$15)*31</f>
        <v>1071.8449641813597</v>
      </c>
      <c r="P7" s="8">
        <f>SUM([1]Nomina!$Q$14:$Q$15)*31</f>
        <v>1071.8449641813597</v>
      </c>
      <c r="Q7" s="8">
        <f>SUM([1]Nomina!$Q$14:$Q$15)*31</f>
        <v>1071.8449641813597</v>
      </c>
      <c r="R7" s="8">
        <f>SUM([1]Nomina!$Q$14:$Q$15)*31</f>
        <v>1071.8449641813597</v>
      </c>
      <c r="S7" s="8">
        <f>SUM([1]Nomina!$Q$14:$Q$15)*31</f>
        <v>1071.8449641813597</v>
      </c>
      <c r="T7" s="8">
        <f>SUM([1]Nomina!$Q$14:$Q$15)*31</f>
        <v>1071.8449641813597</v>
      </c>
      <c r="U7" s="8">
        <f>SUM([1]Nomina!$Q$14:$Q$15)*31</f>
        <v>1071.8449641813597</v>
      </c>
      <c r="V7" s="8">
        <f>SUM([1]Nomina!$Q$14:$Q$15)*31</f>
        <v>1071.8449641813597</v>
      </c>
    </row>
    <row r="8" spans="1:22" ht="105" x14ac:dyDescent="0.25">
      <c r="A8" s="5" t="s">
        <v>1</v>
      </c>
      <c r="B8" s="5" t="str">
        <f>VLOOKUP(A8,'[1]area funsional'!D:E,2)</f>
        <v>Acceso a la Información Pública Gubernamental</v>
      </c>
      <c r="C8" s="5" t="s">
        <v>2</v>
      </c>
      <c r="D8" s="5" t="s">
        <v>3</v>
      </c>
      <c r="E8" s="5" t="s">
        <v>4</v>
      </c>
      <c r="F8" s="5">
        <v>1500522</v>
      </c>
      <c r="G8" s="5" t="str">
        <f>MID(H8,1,1)</f>
        <v>1</v>
      </c>
      <c r="H8" s="5">
        <v>1522</v>
      </c>
      <c r="I8" s="6" t="str">
        <f>VLOOKUP(H8,[1]cog!E:F,2)</f>
        <v>Liquidaciones por indemnizaciones y por sueldos y salarios caídos</v>
      </c>
      <c r="J8" s="7">
        <f>SUM(K8:V8)</f>
        <v>1</v>
      </c>
      <c r="K8" s="7">
        <v>1</v>
      </c>
      <c r="L8" s="5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30" x14ac:dyDescent="0.25">
      <c r="A9" s="5" t="s">
        <v>1</v>
      </c>
      <c r="B9" s="5" t="str">
        <f>VLOOKUP(A9,'[1]area funsional'!D:E,2)</f>
        <v>Acceso a la Información Pública Gubernamental</v>
      </c>
      <c r="C9" s="5" t="s">
        <v>2</v>
      </c>
      <c r="D9" s="5" t="s">
        <v>3</v>
      </c>
      <c r="E9" s="5" t="s">
        <v>4</v>
      </c>
      <c r="F9" s="5">
        <v>1500522</v>
      </c>
      <c r="G9" s="5" t="str">
        <f t="shared" si="0"/>
        <v>1</v>
      </c>
      <c r="H9" s="5">
        <v>1531</v>
      </c>
      <c r="I9" s="6" t="str">
        <f>VLOOKUP(H9,[1]cog!E:F,2)</f>
        <v>Prestaciones de retiro</v>
      </c>
      <c r="J9" s="7">
        <f t="shared" ref="J9" si="3">SUM(K9:V9)</f>
        <v>15000</v>
      </c>
      <c r="K9" s="8"/>
      <c r="L9" s="8"/>
      <c r="M9" s="8"/>
      <c r="N9" s="8"/>
      <c r="O9" s="8"/>
      <c r="P9" s="8"/>
      <c r="Q9" s="8"/>
      <c r="R9" s="8"/>
      <c r="S9" s="8"/>
      <c r="T9" s="8">
        <v>15000</v>
      </c>
      <c r="U9" s="8"/>
      <c r="V9" s="8"/>
    </row>
    <row r="10" spans="1:22" ht="45" x14ac:dyDescent="0.25">
      <c r="A10" s="5" t="s">
        <v>1</v>
      </c>
      <c r="B10" s="5" t="str">
        <f>VLOOKUP(A10,'[1]area funsional'!D:E,2)</f>
        <v>Acceso a la Información Pública Gubernamental</v>
      </c>
      <c r="C10" s="5" t="s">
        <v>2</v>
      </c>
      <c r="D10" s="5" t="s">
        <v>3</v>
      </c>
      <c r="E10" s="5" t="s">
        <v>4</v>
      </c>
      <c r="F10" s="5">
        <v>1500522</v>
      </c>
      <c r="G10" s="5" t="str">
        <f t="shared" si="0"/>
        <v>1</v>
      </c>
      <c r="H10" s="5">
        <v>1592</v>
      </c>
      <c r="I10" s="6" t="str">
        <f>VLOOKUP(H10,[1]cog!E:F,2)</f>
        <v>Otras prestaciones</v>
      </c>
      <c r="J10" s="7">
        <f t="shared" si="1"/>
        <v>126201.10062135365</v>
      </c>
      <c r="K10" s="8">
        <f>SUM([1]Nomina!$R$14:$R$15)*31*2</f>
        <v>10718.449641813597</v>
      </c>
      <c r="L10" s="8">
        <f>SUM([1]Nomina!$R$14:$R$15)*28*2</f>
        <v>9681.1803216380868</v>
      </c>
      <c r="M10" s="8">
        <f>SUM([1]Nomina!$R$14:$R$15)*31*2</f>
        <v>10718.449641813597</v>
      </c>
      <c r="N10" s="8">
        <f>SUM([1]Nomina!$R$14:$R$15)*30*2</f>
        <v>10372.693201755093</v>
      </c>
      <c r="O10" s="8">
        <f>SUM([1]Nomina!$R$14:$R$15)*31*2</f>
        <v>10718.449641813597</v>
      </c>
      <c r="P10" s="8">
        <f>SUM([1]Nomina!$R$14:$R$15)*30*2</f>
        <v>10372.693201755093</v>
      </c>
      <c r="Q10" s="8">
        <f>SUM([1]Nomina!$R$14:$R$15)*31*2</f>
        <v>10718.449641813597</v>
      </c>
      <c r="R10" s="8">
        <f>SUM([1]Nomina!$R$14:$R$15)*31*2</f>
        <v>10718.449641813597</v>
      </c>
      <c r="S10" s="8">
        <f>SUM([1]Nomina!$R$14:$R$15)*30*2</f>
        <v>10372.693201755093</v>
      </c>
      <c r="T10" s="8">
        <f>SUM([1]Nomina!$R$14:$R$15)*31*2</f>
        <v>10718.449641813597</v>
      </c>
      <c r="U10" s="8">
        <f>SUM([1]Nomina!$R$14:$R$15)*30*2</f>
        <v>10372.693201755093</v>
      </c>
      <c r="V10" s="8">
        <f>SUM([1]Nomina!$R$14:$R$15)*31*2</f>
        <v>10718.449641813597</v>
      </c>
    </row>
    <row r="11" spans="1:22" ht="45" x14ac:dyDescent="0.25">
      <c r="A11" s="5" t="s">
        <v>1</v>
      </c>
      <c r="B11" s="5" t="str">
        <f>VLOOKUP(A11,'[1]area funsional'!D:E,2)</f>
        <v>Acceso a la Información Pública Gubernamental</v>
      </c>
      <c r="C11" s="5" t="s">
        <v>2</v>
      </c>
      <c r="D11" s="5" t="s">
        <v>3</v>
      </c>
      <c r="E11" s="5" t="s">
        <v>4</v>
      </c>
      <c r="F11" s="5">
        <v>1100122</v>
      </c>
      <c r="G11" s="5" t="str">
        <f t="shared" si="0"/>
        <v>3</v>
      </c>
      <c r="H11" s="5">
        <v>3981</v>
      </c>
      <c r="I11" s="6" t="str">
        <f>VLOOKUP(H11,[1]cog!E:F,2)</f>
        <v>Impuestos sobre nomina</v>
      </c>
      <c r="J11" s="10">
        <f t="shared" si="1"/>
        <v>1867.0847763159168</v>
      </c>
      <c r="K11" s="8">
        <f>(K2+K3+K5+K6+K9)*0.03</f>
        <v>643.10697850881581</v>
      </c>
      <c r="L11" s="8">
        <f t="shared" ref="L11:M11" si="4">(L2+L3+L5+L6+L9)*0.03</f>
        <v>580.87081929828526</v>
      </c>
      <c r="M11" s="8">
        <f t="shared" si="4"/>
        <v>643.10697850881581</v>
      </c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5">
      <c r="A12" s="5" t="s">
        <v>1</v>
      </c>
      <c r="B12" s="5" t="s">
        <v>5</v>
      </c>
      <c r="C12" s="5" t="s">
        <v>6</v>
      </c>
      <c r="D12" s="5"/>
      <c r="E12" s="5"/>
      <c r="F12" s="5"/>
      <c r="G12" s="5" t="str">
        <f t="shared" si="0"/>
        <v/>
      </c>
      <c r="H12" s="5"/>
      <c r="I12" s="6" t="e">
        <v>#N/A</v>
      </c>
      <c r="J12" s="7">
        <v>0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x14ac:dyDescent="0.25">
      <c r="A13" s="5" t="s">
        <v>1</v>
      </c>
      <c r="B13" s="5" t="s">
        <v>7</v>
      </c>
      <c r="C13" s="5" t="s">
        <v>8</v>
      </c>
      <c r="D13" s="5"/>
      <c r="E13" s="5"/>
      <c r="F13" s="5"/>
      <c r="G13" s="5" t="str">
        <f t="shared" si="0"/>
        <v/>
      </c>
      <c r="H13" s="5"/>
      <c r="I13" s="6" t="e">
        <v>#N/A</v>
      </c>
      <c r="J13" s="7">
        <v>0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x14ac:dyDescent="0.25">
      <c r="A14" s="5" t="s">
        <v>1</v>
      </c>
      <c r="B14" s="5" t="s">
        <v>9</v>
      </c>
      <c r="C14" s="5" t="s">
        <v>10</v>
      </c>
      <c r="D14" s="5"/>
      <c r="E14" s="5"/>
      <c r="F14" s="5"/>
      <c r="G14" s="5" t="str">
        <f t="shared" si="0"/>
        <v/>
      </c>
      <c r="H14" s="5"/>
      <c r="I14" s="6" t="e">
        <v>#N/A</v>
      </c>
      <c r="J14" s="10">
        <v>0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5">
      <c r="A15" s="5" t="s">
        <v>1</v>
      </c>
      <c r="B15" s="5" t="s">
        <v>11</v>
      </c>
      <c r="C15" s="5" t="s">
        <v>12</v>
      </c>
      <c r="D15" s="5"/>
      <c r="E15" s="5"/>
      <c r="F15" s="5"/>
      <c r="G15" s="5" t="str">
        <f t="shared" si="0"/>
        <v/>
      </c>
      <c r="H15" s="5"/>
      <c r="I15" s="6" t="e">
        <v>#N/A</v>
      </c>
      <c r="J15" s="7">
        <v>0</v>
      </c>
      <c r="K15" s="7"/>
      <c r="L15" s="7"/>
      <c r="M15" s="7"/>
      <c r="N15" s="7"/>
      <c r="O15" s="7"/>
      <c r="P15" s="7"/>
      <c r="Q15" s="7"/>
      <c r="R15" s="10"/>
      <c r="S15" s="10"/>
      <c r="T15" s="10"/>
      <c r="U15" s="7"/>
      <c r="V15" s="7"/>
    </row>
    <row r="16" spans="1:22" ht="31.5" customHeight="1" x14ac:dyDescent="0.25">
      <c r="A16" s="5" t="s">
        <v>1</v>
      </c>
      <c r="B16" s="5" t="str">
        <f>VLOOKUP(A16,'[1]area funsional'!D:E,2)</f>
        <v>Acceso a la Información Pública Gubernamental</v>
      </c>
      <c r="C16" s="5" t="s">
        <v>13</v>
      </c>
      <c r="D16" s="5" t="s">
        <v>3</v>
      </c>
      <c r="E16" s="5" t="s">
        <v>4</v>
      </c>
      <c r="F16" s="5">
        <v>1100122</v>
      </c>
      <c r="G16" s="5" t="str">
        <f t="shared" si="0"/>
        <v>2</v>
      </c>
      <c r="H16" s="5">
        <v>2111</v>
      </c>
      <c r="I16" s="6" t="str">
        <f>VLOOKUP(H16,[1]cog!E:F,2)</f>
        <v>Materiales y útiles de oficina</v>
      </c>
      <c r="J16" s="10">
        <f t="shared" ref="J16:J22" si="5">SUM(K16:V16)</f>
        <v>2300</v>
      </c>
      <c r="K16" s="10">
        <v>1500</v>
      </c>
      <c r="L16" s="10"/>
      <c r="M16" s="10"/>
      <c r="N16" s="10"/>
      <c r="O16" s="10"/>
      <c r="P16" s="10"/>
      <c r="Q16" s="10">
        <v>800</v>
      </c>
      <c r="R16" s="10"/>
      <c r="S16" s="10"/>
      <c r="T16" s="10"/>
      <c r="U16" s="10"/>
      <c r="V16" s="10"/>
    </row>
    <row r="17" spans="1:22" ht="75" x14ac:dyDescent="0.25">
      <c r="A17" s="5" t="s">
        <v>1</v>
      </c>
      <c r="B17" s="5" t="str">
        <f>VLOOKUP(A17,'[1]area funsional'!D:E,2)</f>
        <v>Acceso a la Información Pública Gubernamental</v>
      </c>
      <c r="C17" s="5" t="s">
        <v>13</v>
      </c>
      <c r="D17" s="5" t="s">
        <v>3</v>
      </c>
      <c r="E17" s="5" t="s">
        <v>4</v>
      </c>
      <c r="F17" s="5">
        <v>1100122</v>
      </c>
      <c r="G17" s="5" t="str">
        <f t="shared" si="0"/>
        <v>2</v>
      </c>
      <c r="H17" s="5">
        <v>2121</v>
      </c>
      <c r="I17" s="6" t="str">
        <f>VLOOKUP(H17,[1]cog!E:F,2)</f>
        <v>Materiales y útiles de impresión y reproducción</v>
      </c>
      <c r="J17" s="10">
        <f t="shared" si="5"/>
        <v>1800</v>
      </c>
      <c r="K17" s="10">
        <v>1800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ht="120" x14ac:dyDescent="0.25">
      <c r="A18" s="5" t="s">
        <v>1</v>
      </c>
      <c r="B18" s="5" t="str">
        <f>VLOOKUP(A18,'[1]area funsional'!D:E,2)</f>
        <v>Acceso a la Información Pública Gubernamental</v>
      </c>
      <c r="C18" s="5" t="s">
        <v>13</v>
      </c>
      <c r="D18" s="5" t="s">
        <v>3</v>
      </c>
      <c r="E18" s="5" t="s">
        <v>4</v>
      </c>
      <c r="F18" s="5">
        <v>1100122</v>
      </c>
      <c r="G18" s="5" t="str">
        <f t="shared" si="0"/>
        <v>2</v>
      </c>
      <c r="H18" s="5">
        <v>2141</v>
      </c>
      <c r="I18" s="6" t="str">
        <f>VLOOKUP(H18,[1]cog!E:F,2)</f>
        <v>Materiales y útiles de tecnologías de la información y comunicaciones</v>
      </c>
      <c r="J18" s="10">
        <f t="shared" si="5"/>
        <v>3000</v>
      </c>
      <c r="K18" s="10">
        <v>1500</v>
      </c>
      <c r="L18" s="10"/>
      <c r="M18" s="10"/>
      <c r="N18" s="10"/>
      <c r="O18" s="10"/>
      <c r="P18" s="10"/>
      <c r="Q18" s="10">
        <v>1500</v>
      </c>
      <c r="R18" s="10"/>
      <c r="S18" s="10"/>
      <c r="T18" s="10"/>
      <c r="U18" s="10"/>
      <c r="V18" s="10"/>
    </row>
    <row r="19" spans="1:22" ht="150" x14ac:dyDescent="0.25">
      <c r="A19" s="5" t="s">
        <v>1</v>
      </c>
      <c r="B19" s="5" t="str">
        <f>VLOOKUP(A19,'[1]area funsional'!D:E,2)</f>
        <v>Acceso a la Información Pública Gubernamental</v>
      </c>
      <c r="C19" s="5" t="s">
        <v>13</v>
      </c>
      <c r="D19" s="5" t="s">
        <v>3</v>
      </c>
      <c r="E19" s="5" t="s">
        <v>4</v>
      </c>
      <c r="F19" s="5">
        <v>1100122</v>
      </c>
      <c r="G19" s="5" t="str">
        <f t="shared" si="0"/>
        <v>2</v>
      </c>
      <c r="H19" s="5">
        <v>2212</v>
      </c>
      <c r="I19" s="6" t="str">
        <f>VLOOKUP(H19,[1]cog!E:F,2)</f>
        <v>Productos alimenticios para el personal en las instalaciones de las dependencias y entidades</v>
      </c>
      <c r="J19" s="10">
        <f t="shared" si="5"/>
        <v>3600</v>
      </c>
      <c r="K19" s="10">
        <v>300</v>
      </c>
      <c r="L19" s="10">
        <v>300</v>
      </c>
      <c r="M19" s="10">
        <v>300</v>
      </c>
      <c r="N19" s="10">
        <v>300</v>
      </c>
      <c r="O19" s="10">
        <v>300</v>
      </c>
      <c r="P19" s="10">
        <v>300</v>
      </c>
      <c r="Q19" s="10">
        <v>300</v>
      </c>
      <c r="R19" s="10">
        <v>300</v>
      </c>
      <c r="S19" s="10">
        <v>300</v>
      </c>
      <c r="T19" s="10">
        <v>300</v>
      </c>
      <c r="U19" s="10">
        <v>300</v>
      </c>
      <c r="V19" s="10">
        <v>300</v>
      </c>
    </row>
    <row r="20" spans="1:22" ht="90" x14ac:dyDescent="0.25">
      <c r="A20" s="5" t="s">
        <v>1</v>
      </c>
      <c r="B20" s="5" t="str">
        <f>VLOOKUP(A20,'[1]area funsional'!D:E,2)</f>
        <v>Acceso a la Información Pública Gubernamental</v>
      </c>
      <c r="C20" s="5" t="s">
        <v>13</v>
      </c>
      <c r="D20" s="5" t="s">
        <v>3</v>
      </c>
      <c r="E20" s="5" t="s">
        <v>4</v>
      </c>
      <c r="F20" s="5">
        <v>1100122</v>
      </c>
      <c r="G20" s="5" t="str">
        <f t="shared" si="0"/>
        <v>3</v>
      </c>
      <c r="H20" s="5">
        <v>3233</v>
      </c>
      <c r="I20" s="6" t="str">
        <f>VLOOKUP(H20,[1]cog!E:F,2)</f>
        <v xml:space="preserve">Arrendamiento de equipo y bienes informáticos </v>
      </c>
      <c r="J20" s="10">
        <f t="shared" si="5"/>
        <v>18000</v>
      </c>
      <c r="K20" s="8">
        <v>18000</v>
      </c>
      <c r="L20" s="8"/>
      <c r="M20" s="8"/>
      <c r="N20" s="8"/>
      <c r="O20" s="8"/>
      <c r="P20" s="8"/>
      <c r="Q20" s="8"/>
      <c r="R20" s="9"/>
      <c r="S20" s="9"/>
      <c r="T20" s="9"/>
      <c r="U20" s="8"/>
      <c r="V20" s="8"/>
    </row>
    <row r="21" spans="1:22" ht="210" x14ac:dyDescent="0.25">
      <c r="A21" s="5" t="s">
        <v>1</v>
      </c>
      <c r="B21" s="5" t="str">
        <f>VLOOKUP(A21,'[1]area funsional'!D:E,2)</f>
        <v>Acceso a la Información Pública Gubernamental</v>
      </c>
      <c r="C21" s="5" t="s">
        <v>13</v>
      </c>
      <c r="D21" s="5" t="s">
        <v>3</v>
      </c>
      <c r="E21" s="5" t="s">
        <v>4</v>
      </c>
      <c r="F21" s="5">
        <v>1100122</v>
      </c>
      <c r="G21" s="5" t="str">
        <f t="shared" si="0"/>
        <v>2</v>
      </c>
      <c r="H21" s="5">
        <v>2612</v>
      </c>
      <c r="I21" s="6" t="str">
        <f>VLOOKUP(H21,[1]cog!E:F,2)</f>
        <v>Combustibles, lubricantes y aditivos para vehículos terrestres, aéreos, marítimos, lacustres y fluviales asignados a servidores públicos</v>
      </c>
      <c r="J21" s="10">
        <f t="shared" si="5"/>
        <v>14400</v>
      </c>
      <c r="K21" s="10">
        <v>1200</v>
      </c>
      <c r="L21" s="10">
        <v>1200</v>
      </c>
      <c r="M21" s="10">
        <v>1200</v>
      </c>
      <c r="N21" s="10">
        <v>1200</v>
      </c>
      <c r="O21" s="10">
        <v>1200</v>
      </c>
      <c r="P21" s="10">
        <v>1200</v>
      </c>
      <c r="Q21" s="10">
        <v>1200</v>
      </c>
      <c r="R21" s="10">
        <v>1200</v>
      </c>
      <c r="S21" s="10">
        <v>1200</v>
      </c>
      <c r="T21" s="10">
        <v>1200</v>
      </c>
      <c r="U21" s="10">
        <v>1200</v>
      </c>
      <c r="V21" s="10">
        <v>1200</v>
      </c>
    </row>
    <row r="22" spans="1:22" ht="150" x14ac:dyDescent="0.25">
      <c r="A22" s="5" t="s">
        <v>1</v>
      </c>
      <c r="B22" s="5" t="str">
        <f>VLOOKUP(A22,'[1]area funsional'!D:E,2)</f>
        <v>Acceso a la Información Pública Gubernamental</v>
      </c>
      <c r="C22" s="5" t="s">
        <v>13</v>
      </c>
      <c r="D22" s="5" t="s">
        <v>3</v>
      </c>
      <c r="E22" s="5" t="s">
        <v>4</v>
      </c>
      <c r="F22" s="5">
        <v>1100122</v>
      </c>
      <c r="G22" s="5" t="str">
        <f t="shared" si="0"/>
        <v>3</v>
      </c>
      <c r="H22" s="5">
        <v>3751</v>
      </c>
      <c r="I22" s="6" t="str">
        <f>VLOOKUP(H22,[1]cog!E:F,2)</f>
        <v>Viáticos nacionales para servidores públicos en el desempeño de funciones oficiales</v>
      </c>
      <c r="J22" s="10">
        <f t="shared" si="5"/>
        <v>14400</v>
      </c>
      <c r="K22" s="10">
        <v>1200</v>
      </c>
      <c r="L22" s="10">
        <v>1200</v>
      </c>
      <c r="M22" s="10">
        <v>1200</v>
      </c>
      <c r="N22" s="10">
        <v>1200</v>
      </c>
      <c r="O22" s="10">
        <v>1200</v>
      </c>
      <c r="P22" s="10">
        <v>1200</v>
      </c>
      <c r="Q22" s="10">
        <v>1200</v>
      </c>
      <c r="R22" s="10">
        <v>1200</v>
      </c>
      <c r="S22" s="10">
        <v>1200</v>
      </c>
      <c r="T22" s="10">
        <v>1200</v>
      </c>
      <c r="U22" s="10">
        <v>1200</v>
      </c>
      <c r="V22" s="10">
        <v>1200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2022-02-10T14:05:06Z</dcterms:created>
  <dcterms:modified xsi:type="dcterms:W3CDTF">2022-02-10T14:05:39Z</dcterms:modified>
</cp:coreProperties>
</file>